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椒江2018年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_xlnm.Print_Area" localSheetId="0">椒江2018年!$A$1:$L$55</definedName>
    <definedName name="_xlnm.Print_Titles" localSheetId="0">椒江2018年!$1:$6</definedName>
  </definedNames>
  <calcPr calcId="145621"/>
</workbook>
</file>

<file path=xl/calcChain.xml><?xml version="1.0" encoding="utf-8"?>
<calcChain xmlns="http://schemas.openxmlformats.org/spreadsheetml/2006/main">
  <c r="F51" i="4" l="1"/>
  <c r="H50" i="4"/>
  <c r="J50" i="4" s="1"/>
  <c r="H49" i="4"/>
  <c r="J49" i="4" s="1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H28" i="4"/>
  <c r="J28" i="4" s="1"/>
  <c r="G28" i="4"/>
  <c r="H27" i="4"/>
  <c r="G27" i="4"/>
  <c r="I26" i="4"/>
  <c r="H26" i="4"/>
  <c r="J26" i="4" s="1"/>
  <c r="G26" i="4"/>
  <c r="H25" i="4"/>
  <c r="G25" i="4"/>
  <c r="H24" i="4"/>
  <c r="J24" i="4" s="1"/>
  <c r="G24" i="4"/>
  <c r="H23" i="4"/>
  <c r="G23" i="4"/>
  <c r="I22" i="4"/>
  <c r="H22" i="4"/>
  <c r="J22" i="4" s="1"/>
  <c r="G22" i="4"/>
  <c r="H21" i="4"/>
  <c r="G21" i="4"/>
  <c r="H20" i="4"/>
  <c r="J20" i="4" s="1"/>
  <c r="G20" i="4"/>
  <c r="H19" i="4"/>
  <c r="G19" i="4"/>
  <c r="I18" i="4"/>
  <c r="H18" i="4"/>
  <c r="J18" i="4" s="1"/>
  <c r="G18" i="4"/>
  <c r="H17" i="4"/>
  <c r="G17" i="4"/>
  <c r="H16" i="4"/>
  <c r="J16" i="4" s="1"/>
  <c r="G16" i="4"/>
  <c r="H15" i="4"/>
  <c r="J15" i="4" s="1"/>
  <c r="G15" i="4"/>
  <c r="I14" i="4"/>
  <c r="H14" i="4"/>
  <c r="J14" i="4" s="1"/>
  <c r="G14" i="4"/>
  <c r="H13" i="4"/>
  <c r="G13" i="4"/>
  <c r="H12" i="4"/>
  <c r="J12" i="4" s="1"/>
  <c r="G12" i="4"/>
  <c r="H11" i="4"/>
  <c r="G11" i="4"/>
  <c r="I10" i="4"/>
  <c r="H10" i="4"/>
  <c r="J10" i="4" s="1"/>
  <c r="G10" i="4"/>
  <c r="J9" i="4"/>
  <c r="I9" i="4"/>
  <c r="H8" i="4"/>
  <c r="G8" i="4"/>
  <c r="H7" i="4"/>
  <c r="H51" i="4" s="1"/>
  <c r="G7" i="4"/>
  <c r="G51" i="4" l="1"/>
  <c r="I7" i="4"/>
  <c r="I12" i="4"/>
  <c r="I16" i="4"/>
  <c r="I20" i="4"/>
  <c r="I24" i="4"/>
  <c r="I28" i="4"/>
  <c r="I49" i="4"/>
  <c r="I50" i="4"/>
  <c r="J11" i="4"/>
  <c r="J13" i="4"/>
  <c r="J17" i="4"/>
  <c r="J19" i="4"/>
  <c r="J21" i="4"/>
  <c r="J23" i="4"/>
  <c r="J25" i="4"/>
  <c r="J27" i="4"/>
  <c r="J7" i="4"/>
  <c r="J51" i="4" s="1"/>
  <c r="I8" i="4"/>
  <c r="I11" i="4"/>
  <c r="I13" i="4"/>
  <c r="I15" i="4"/>
  <c r="I17" i="4"/>
  <c r="I19" i="4"/>
  <c r="I21" i="4"/>
  <c r="I23" i="4"/>
  <c r="I25" i="4"/>
  <c r="I27" i="4"/>
  <c r="I51" i="4" l="1"/>
</calcChain>
</file>

<file path=xl/sharedStrings.xml><?xml version="1.0" encoding="utf-8"?>
<sst xmlns="http://schemas.openxmlformats.org/spreadsheetml/2006/main" count="143" uniqueCount="89">
  <si>
    <t>附件1</t>
  </si>
  <si>
    <t>申报单位（盖章）：台州市椒江区道路运输管理局</t>
  </si>
  <si>
    <t>序号</t>
  </si>
  <si>
    <t>公司</t>
  </si>
  <si>
    <t>车辆信息</t>
  </si>
  <si>
    <t>客运班线信息</t>
  </si>
  <si>
    <t>行驶里程(公里)</t>
  </si>
  <si>
    <t>URB=S*TM</t>
    <phoneticPr fontId="11" type="noConversion"/>
  </si>
  <si>
    <t>备注</t>
  </si>
  <si>
    <t>车牌号码</t>
  </si>
  <si>
    <t>线路起讫</t>
  </si>
  <si>
    <t>S--车辆座位数</t>
  </si>
  <si>
    <t>行驶里程   
申报数</t>
  </si>
  <si>
    <t>GPS行驶里程
记录数</t>
  </si>
  <si>
    <t>TM--行驶里程  
核定数</t>
  </si>
  <si>
    <t>核定变动数</t>
  </si>
  <si>
    <t>台州市鸿凯运输有限公司</t>
  </si>
  <si>
    <t>浙J91062</t>
  </si>
  <si>
    <t>石柱-路桥</t>
  </si>
  <si>
    <t>2018年1月-9月</t>
  </si>
  <si>
    <t>已于2018年9月26日移交台州市公交巴士有限公司</t>
  </si>
  <si>
    <t>浙J91172</t>
  </si>
  <si>
    <t>2017年11月停驶</t>
  </si>
  <si>
    <t>浙J91203</t>
  </si>
  <si>
    <t>2018年1月-7月，8月停驶</t>
  </si>
  <si>
    <t>浙J91210</t>
  </si>
  <si>
    <t>2018年1月-6月，7月停驶</t>
  </si>
  <si>
    <t>浙J91220</t>
  </si>
  <si>
    <t>浙J91222</t>
  </si>
  <si>
    <t>浙J91230</t>
  </si>
  <si>
    <t>浙J91236</t>
  </si>
  <si>
    <t>浙J91238</t>
  </si>
  <si>
    <t>浙J91239</t>
  </si>
  <si>
    <t>浙J91255</t>
  </si>
  <si>
    <t>2018年9月，1月-8月停驶</t>
  </si>
  <si>
    <t>浙J91257</t>
  </si>
  <si>
    <t>2018年1月-4月，5月停驶</t>
  </si>
  <si>
    <t>浙J91152</t>
  </si>
  <si>
    <t>下陈-路桥</t>
  </si>
  <si>
    <t>浙J91190</t>
  </si>
  <si>
    <t>浙J91212</t>
  </si>
  <si>
    <t>浙J59821</t>
  </si>
  <si>
    <t>椒江-新桥</t>
  </si>
  <si>
    <t>2018年1月-3月，4月停驶</t>
  </si>
  <si>
    <t>已于2018年9月26日申请报废
（已报废）</t>
  </si>
  <si>
    <t>浙J59826</t>
  </si>
  <si>
    <t>浙J59835</t>
  </si>
  <si>
    <t>浙J59837</t>
  </si>
  <si>
    <t>浙J35081</t>
  </si>
  <si>
    <t>2018年4月-7月，8月停驶</t>
  </si>
  <si>
    <t>浙J35093</t>
  </si>
  <si>
    <t>2018年4月-6月，7月停驶</t>
  </si>
  <si>
    <t>浙J55090</t>
  </si>
  <si>
    <t>浙江金豹运业有限公司</t>
  </si>
  <si>
    <t>浙J68609</t>
  </si>
  <si>
    <t>前所至四岔</t>
  </si>
  <si>
    <t>浙J67532</t>
  </si>
  <si>
    <t>浙J72521</t>
  </si>
  <si>
    <t>浙J68250</t>
  </si>
  <si>
    <t>浙J68611</t>
  </si>
  <si>
    <t>浙J68618</t>
  </si>
  <si>
    <t>浙J68615</t>
  </si>
  <si>
    <t>浙J68610</t>
  </si>
  <si>
    <t>浙J68612</t>
  </si>
  <si>
    <t>浙J68590</t>
  </si>
  <si>
    <t>浙J68605</t>
  </si>
  <si>
    <t>浙J68628</t>
  </si>
  <si>
    <t>浙J68595</t>
  </si>
  <si>
    <t>浙J68606</t>
  </si>
  <si>
    <t>浙J68583</t>
  </si>
  <si>
    <t>浙J68626</t>
  </si>
  <si>
    <t>浙J68656</t>
  </si>
  <si>
    <t>浙J13958</t>
  </si>
  <si>
    <t>椒江至金清</t>
  </si>
  <si>
    <t>浙J13263</t>
  </si>
  <si>
    <t>已于2018年9月27日移交台州市公交巴士有限公司</t>
  </si>
  <si>
    <t>浙J13937</t>
  </si>
  <si>
    <t>已于2018年9月28日移交台州市公交巴士有限公司</t>
  </si>
  <si>
    <t>浙J13989</t>
  </si>
  <si>
    <t>已于2018年9月29日移交台州市公交巴士有限公司</t>
  </si>
  <si>
    <t>浙J13593</t>
  </si>
  <si>
    <t>已于2018年9月30日移交台州市公交巴士有限公司</t>
  </si>
  <si>
    <t>合     计</t>
  </si>
  <si>
    <t>备注：</t>
  </si>
  <si>
    <t>URB=S*TM</t>
  </si>
  <si>
    <t>URB：计算年度中参与农村客运上线客车的油耗相关量</t>
  </si>
  <si>
    <t>S：客车核定座位数</t>
  </si>
  <si>
    <t>TM：客车计算年度内实际运营总里程数</t>
  </si>
  <si>
    <t>椒江区农村客运行驶里程数明细表（2018年度）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</si>
</sst>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.00_);[Red]\(#,##0.00\)"/>
    <numFmt numFmtId="177" formatCode="0_);[Red]\(0\)"/>
  </numFmts>
  <fonts count="32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b/>
      <sz val="20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30">
    <xf numFmtId="0" fontId="0" fillId="0" borderId="0"/>
    <xf numFmtId="0" fontId="2" fillId="0" borderId="0">
      <alignment vertical="center"/>
    </xf>
    <xf numFmtId="0" fontId="5" fillId="0" borderId="0"/>
    <xf numFmtId="43" fontId="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4" fillId="5" borderId="23" applyNumberFormat="0" applyAlignment="0" applyProtection="0">
      <alignment vertical="center"/>
    </xf>
    <xf numFmtId="0" fontId="25" fillId="14" borderId="24" applyNumberFormat="0" applyAlignment="0" applyProtection="0">
      <alignment vertical="center"/>
    </xf>
    <xf numFmtId="0" fontId="25" fillId="14" borderId="2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0" fillId="5" borderId="26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31" fillId="8" borderId="23" applyNumberForma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  <xf numFmtId="0" fontId="21" fillId="4" borderId="27" applyNumberFormat="0" applyFont="0" applyAlignment="0" applyProtection="0">
      <alignment vertical="center"/>
    </xf>
  </cellStyleXfs>
  <cellXfs count="69">
    <xf numFmtId="0" fontId="0" fillId="0" borderId="0" xfId="0"/>
    <xf numFmtId="0" fontId="3" fillId="2" borderId="0" xfId="1" applyFont="1" applyFill="1" applyAlignment="1">
      <alignment vertical="center"/>
    </xf>
    <xf numFmtId="176" fontId="3" fillId="2" borderId="0" xfId="1" applyNumberFormat="1" applyFont="1" applyFill="1" applyAlignment="1">
      <alignment vertical="center"/>
    </xf>
    <xf numFmtId="0" fontId="3" fillId="2" borderId="0" xfId="1" applyFont="1" applyFill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8" fillId="2" borderId="0" xfId="2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0" xfId="1" applyFill="1">
      <alignment vertical="center"/>
    </xf>
    <xf numFmtId="0" fontId="8" fillId="2" borderId="0" xfId="2" applyFont="1" applyFill="1" applyBorder="1" applyAlignment="1">
      <alignment horizontal="left" vertical="center"/>
    </xf>
    <xf numFmtId="177" fontId="8" fillId="2" borderId="0" xfId="2" applyNumberFormat="1" applyFont="1" applyFill="1" applyBorder="1" applyAlignment="1">
      <alignment horizontal="left" vertical="center"/>
    </xf>
    <xf numFmtId="176" fontId="8" fillId="2" borderId="0" xfId="2" applyNumberFormat="1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76" fontId="10" fillId="2" borderId="1" xfId="2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9" fillId="2" borderId="5" xfId="2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center" vertical="center" wrapText="1"/>
    </xf>
    <xf numFmtId="43" fontId="3" fillId="2" borderId="1" xfId="3" applyFont="1" applyFill="1" applyBorder="1" applyAlignment="1">
      <alignment horizontal="right" vertical="center" wrapText="1"/>
    </xf>
    <xf numFmtId="43" fontId="3" fillId="2" borderId="1" xfId="3" applyFont="1" applyFill="1" applyBorder="1" applyAlignment="1">
      <alignment horizontal="center" vertical="center" wrapText="1"/>
    </xf>
    <xf numFmtId="43" fontId="3" fillId="2" borderId="1" xfId="3" applyFont="1" applyFill="1" applyBorder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43" fontId="3" fillId="0" borderId="11" xfId="3" applyFont="1" applyFill="1" applyBorder="1" applyAlignment="1">
      <alignment horizontal="right" vertical="center"/>
    </xf>
    <xf numFmtId="43" fontId="3" fillId="0" borderId="12" xfId="3" applyFont="1" applyFill="1" applyBorder="1" applyAlignment="1">
      <alignment horizontal="right" vertical="center"/>
    </xf>
    <xf numFmtId="43" fontId="3" fillId="2" borderId="13" xfId="3" applyFont="1" applyFill="1" applyBorder="1" applyAlignment="1">
      <alignment horizontal="right" vertical="center" wrapText="1"/>
    </xf>
    <xf numFmtId="43" fontId="3" fillId="0" borderId="13" xfId="3" applyFont="1" applyFill="1" applyBorder="1" applyAlignment="1">
      <alignment horizontal="right" vertical="center"/>
    </xf>
    <xf numFmtId="0" fontId="2" fillId="0" borderId="13" xfId="1" applyBorder="1">
      <alignment vertical="center"/>
    </xf>
    <xf numFmtId="0" fontId="2" fillId="0" borderId="0" xfId="1">
      <alignment vertical="center"/>
    </xf>
    <xf numFmtId="0" fontId="3" fillId="2" borderId="13" xfId="2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43" fontId="3" fillId="0" borderId="10" xfId="3" applyFont="1" applyFill="1" applyBorder="1" applyAlignment="1">
      <alignment horizontal="right" vertical="center"/>
    </xf>
    <xf numFmtId="43" fontId="3" fillId="0" borderId="15" xfId="3" applyFont="1" applyFill="1" applyBorder="1" applyAlignment="1">
      <alignment horizontal="right" vertical="center"/>
    </xf>
    <xf numFmtId="0" fontId="5" fillId="0" borderId="16" xfId="1" applyNumberFormat="1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43" fontId="3" fillId="2" borderId="13" xfId="3" applyFont="1" applyFill="1" applyBorder="1" applyAlignment="1">
      <alignment horizontal="right" vertical="center"/>
    </xf>
    <xf numFmtId="0" fontId="3" fillId="2" borderId="13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12" fillId="2" borderId="0" xfId="1" applyFont="1" applyFill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13" fillId="2" borderId="0" xfId="1" applyFont="1" applyFill="1" applyAlignment="1">
      <alignment vertical="center"/>
    </xf>
    <xf numFmtId="176" fontId="2" fillId="2" borderId="0" xfId="1" applyNumberFormat="1" applyFont="1" applyFill="1" applyAlignment="1">
      <alignment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43" fontId="3" fillId="2" borderId="11" xfId="3" applyFont="1" applyFill="1" applyBorder="1" applyAlignment="1">
      <alignment horizontal="right" vertical="center"/>
    </xf>
    <xf numFmtId="43" fontId="3" fillId="2" borderId="12" xfId="3" applyFont="1" applyFill="1" applyBorder="1" applyAlignment="1">
      <alignment horizontal="right" vertical="center"/>
    </xf>
    <xf numFmtId="43" fontId="3" fillId="2" borderId="13" xfId="3" applyFont="1" applyFill="1" applyBorder="1" applyAlignment="1">
      <alignment horizontal="left" vertical="center" wrapText="1"/>
    </xf>
  </cellXfs>
  <cellStyles count="530">
    <cellStyle name="20% - 强调文字颜色 1 2" xfId="4"/>
    <cellStyle name="20% - 强调文字颜色 1 3" xfId="5"/>
    <cellStyle name="20% - 强调文字颜色 2 2" xfId="6"/>
    <cellStyle name="20% - 强调文字颜色 2 3" xfId="7"/>
    <cellStyle name="20% - 强调文字颜色 3 2" xfId="8"/>
    <cellStyle name="20% - 强调文字颜色 3 3" xfId="9"/>
    <cellStyle name="20% - 强调文字颜色 4 2" xfId="10"/>
    <cellStyle name="20% - 强调文字颜色 4 3" xfId="11"/>
    <cellStyle name="20% - 强调文字颜色 5 2" xfId="12"/>
    <cellStyle name="20% - 强调文字颜色 5 3" xfId="13"/>
    <cellStyle name="20% - 强调文字颜色 6 2" xfId="14"/>
    <cellStyle name="20% - 强调文字颜色 6 3" xfId="15"/>
    <cellStyle name="40% - 强调文字颜色 1 2" xfId="16"/>
    <cellStyle name="40% - 强调文字颜色 1 3" xfId="17"/>
    <cellStyle name="40% - 强调文字颜色 2 2" xfId="18"/>
    <cellStyle name="40% - 强调文字颜色 2 3" xfId="19"/>
    <cellStyle name="40% - 强调文字颜色 3 2" xfId="20"/>
    <cellStyle name="40% - 强调文字颜色 3 3" xfId="21"/>
    <cellStyle name="40% - 强调文字颜色 4 2" xfId="22"/>
    <cellStyle name="40% - 强调文字颜色 4 3" xfId="23"/>
    <cellStyle name="40% - 强调文字颜色 5 2" xfId="24"/>
    <cellStyle name="40% - 强调文字颜色 5 3" xfId="25"/>
    <cellStyle name="40% - 强调文字颜色 6 2" xfId="26"/>
    <cellStyle name="40% - 强调文字颜色 6 3" xfId="27"/>
    <cellStyle name="60% - 强调文字颜色 1 2" xfId="28"/>
    <cellStyle name="60% - 强调文字颜色 1 3" xfId="29"/>
    <cellStyle name="60% - 强调文字颜色 2 2" xfId="30"/>
    <cellStyle name="60% - 强调文字颜色 2 3" xfId="31"/>
    <cellStyle name="60% - 强调文字颜色 3 2" xfId="32"/>
    <cellStyle name="60% - 强调文字颜色 3 3" xfId="33"/>
    <cellStyle name="60% - 强调文字颜色 4 2" xfId="34"/>
    <cellStyle name="60% - 强调文字颜色 4 3" xfId="35"/>
    <cellStyle name="60% - 强调文字颜色 5 2" xfId="36"/>
    <cellStyle name="60% - 强调文字颜色 5 3" xfId="37"/>
    <cellStyle name="60% - 强调文字颜色 6 2" xfId="38"/>
    <cellStyle name="60% - 强调文字颜色 6 3" xfId="39"/>
    <cellStyle name="标题 1 2" xfId="40"/>
    <cellStyle name="标题 1 3" xfId="41"/>
    <cellStyle name="标题 2 2" xfId="42"/>
    <cellStyle name="标题 2 3" xfId="43"/>
    <cellStyle name="标题 3 2" xfId="44"/>
    <cellStyle name="标题 3 3" xfId="45"/>
    <cellStyle name="标题 4 2" xfId="46"/>
    <cellStyle name="标题 4 3" xfId="47"/>
    <cellStyle name="标题 5" xfId="48"/>
    <cellStyle name="标题 6" xfId="49"/>
    <cellStyle name="差 2" xfId="50"/>
    <cellStyle name="差 3" xfId="51"/>
    <cellStyle name="常规" xfId="0" builtinId="0"/>
    <cellStyle name="常规 10" xfId="52"/>
    <cellStyle name="常规 10 10" xfId="53"/>
    <cellStyle name="常规 10 11" xfId="54"/>
    <cellStyle name="常规 10 12" xfId="55"/>
    <cellStyle name="常规 10 13" xfId="56"/>
    <cellStyle name="常规 10 14" xfId="57"/>
    <cellStyle name="常规 10 15" xfId="58"/>
    <cellStyle name="常规 10 2" xfId="59"/>
    <cellStyle name="常规 10 3" xfId="60"/>
    <cellStyle name="常规 10 4" xfId="61"/>
    <cellStyle name="常规 10 5" xfId="62"/>
    <cellStyle name="常规 10 6" xfId="63"/>
    <cellStyle name="常规 10 7" xfId="64"/>
    <cellStyle name="常规 10 8" xfId="65"/>
    <cellStyle name="常规 10 9" xfId="66"/>
    <cellStyle name="常规 11" xfId="67"/>
    <cellStyle name="常规 11 10" xfId="68"/>
    <cellStyle name="常规 11 11" xfId="69"/>
    <cellStyle name="常规 11 12" xfId="70"/>
    <cellStyle name="常规 11 13" xfId="71"/>
    <cellStyle name="常规 11 14" xfId="72"/>
    <cellStyle name="常规 11 15" xfId="73"/>
    <cellStyle name="常规 11 2" xfId="74"/>
    <cellStyle name="常规 11 3" xfId="75"/>
    <cellStyle name="常规 11 4" xfId="76"/>
    <cellStyle name="常规 11 5" xfId="77"/>
    <cellStyle name="常规 11 6" xfId="78"/>
    <cellStyle name="常规 11 7" xfId="79"/>
    <cellStyle name="常规 11 8" xfId="80"/>
    <cellStyle name="常规 11 9" xfId="81"/>
    <cellStyle name="常规 12" xfId="82"/>
    <cellStyle name="常规 12 10" xfId="83"/>
    <cellStyle name="常规 12 11" xfId="84"/>
    <cellStyle name="常规 12 12" xfId="85"/>
    <cellStyle name="常规 12 13" xfId="86"/>
    <cellStyle name="常规 12 14" xfId="87"/>
    <cellStyle name="常规 12 15" xfId="88"/>
    <cellStyle name="常规 12 2" xfId="89"/>
    <cellStyle name="常规 12 3" xfId="90"/>
    <cellStyle name="常规 12 4" xfId="91"/>
    <cellStyle name="常规 12 5" xfId="92"/>
    <cellStyle name="常规 12 6" xfId="93"/>
    <cellStyle name="常规 12 7" xfId="94"/>
    <cellStyle name="常规 12 8" xfId="95"/>
    <cellStyle name="常规 12 9" xfId="96"/>
    <cellStyle name="常规 13" xfId="97"/>
    <cellStyle name="常规 13 10" xfId="98"/>
    <cellStyle name="常规 13 11" xfId="99"/>
    <cellStyle name="常规 13 12" xfId="100"/>
    <cellStyle name="常规 13 13" xfId="101"/>
    <cellStyle name="常规 13 14" xfId="102"/>
    <cellStyle name="常规 13 15" xfId="103"/>
    <cellStyle name="常规 13 2" xfId="104"/>
    <cellStyle name="常规 13 3" xfId="105"/>
    <cellStyle name="常规 13 4" xfId="106"/>
    <cellStyle name="常规 13 5" xfId="107"/>
    <cellStyle name="常规 13 6" xfId="108"/>
    <cellStyle name="常规 13 7" xfId="109"/>
    <cellStyle name="常规 13 8" xfId="110"/>
    <cellStyle name="常规 13 9" xfId="111"/>
    <cellStyle name="常规 14" xfId="112"/>
    <cellStyle name="常规 15" xfId="113"/>
    <cellStyle name="常规 16" xfId="114"/>
    <cellStyle name="常规 17" xfId="115"/>
    <cellStyle name="常规 18" xfId="116"/>
    <cellStyle name="常规 19" xfId="117"/>
    <cellStyle name="常规 2" xfId="1"/>
    <cellStyle name="常规 2 10" xfId="118"/>
    <cellStyle name="常规 2 10 2" xfId="119"/>
    <cellStyle name="常规 2 10 3" xfId="120"/>
    <cellStyle name="常规 2 11" xfId="121"/>
    <cellStyle name="常规 2 11 2" xfId="122"/>
    <cellStyle name="常规 2 11 3" xfId="123"/>
    <cellStyle name="常规 2 12" xfId="124"/>
    <cellStyle name="常规 2 12 2" xfId="125"/>
    <cellStyle name="常规 2 12 3" xfId="126"/>
    <cellStyle name="常规 2 13" xfId="127"/>
    <cellStyle name="常规 2 13 2" xfId="128"/>
    <cellStyle name="常规 2 13 3" xfId="129"/>
    <cellStyle name="常规 2 14" xfId="130"/>
    <cellStyle name="常规 2 14 2" xfId="131"/>
    <cellStyle name="常规 2 14 3" xfId="132"/>
    <cellStyle name="常规 2 15" xfId="133"/>
    <cellStyle name="常规 2 15 2" xfId="134"/>
    <cellStyle name="常规 2 15 3" xfId="135"/>
    <cellStyle name="常规 2 16" xfId="136"/>
    <cellStyle name="常规 2 16 2" xfId="137"/>
    <cellStyle name="常规 2 16 3" xfId="138"/>
    <cellStyle name="常规 2 17" xfId="139"/>
    <cellStyle name="常规 2 18" xfId="140"/>
    <cellStyle name="常规 2 2" xfId="141"/>
    <cellStyle name="常规 2 2 10" xfId="142"/>
    <cellStyle name="常规 2 2 11" xfId="143"/>
    <cellStyle name="常规 2 2 12" xfId="144"/>
    <cellStyle name="常规 2 2 13" xfId="145"/>
    <cellStyle name="常规 2 2 14" xfId="146"/>
    <cellStyle name="常规 2 2 15" xfId="147"/>
    <cellStyle name="常规 2 2 16" xfId="148"/>
    <cellStyle name="常规 2 2 2" xfId="149"/>
    <cellStyle name="常规 2 2 2 2" xfId="150"/>
    <cellStyle name="常规 2 2 2 3" xfId="151"/>
    <cellStyle name="常规 2 2 3" xfId="152"/>
    <cellStyle name="常规 2 2 4" xfId="153"/>
    <cellStyle name="常规 2 2 5" xfId="154"/>
    <cellStyle name="常规 2 2 6" xfId="155"/>
    <cellStyle name="常规 2 2 7" xfId="156"/>
    <cellStyle name="常规 2 2 8" xfId="157"/>
    <cellStyle name="常规 2 2 9" xfId="158"/>
    <cellStyle name="常规 2 3" xfId="159"/>
    <cellStyle name="常规 2 3 2" xfId="160"/>
    <cellStyle name="常规 2 3 3" xfId="161"/>
    <cellStyle name="常规 2 3 4" xfId="162"/>
    <cellStyle name="常规 2 4" xfId="163"/>
    <cellStyle name="常规 2 4 2" xfId="164"/>
    <cellStyle name="常规 2 4 3" xfId="165"/>
    <cellStyle name="常规 2 5" xfId="166"/>
    <cellStyle name="常规 2 5 2" xfId="167"/>
    <cellStyle name="常规 2 5 3" xfId="168"/>
    <cellStyle name="常规 2 6" xfId="169"/>
    <cellStyle name="常规 2 6 2" xfId="170"/>
    <cellStyle name="常规 2 6 3" xfId="171"/>
    <cellStyle name="常规 2 7" xfId="172"/>
    <cellStyle name="常规 2 7 2" xfId="173"/>
    <cellStyle name="常规 2 7 3" xfId="174"/>
    <cellStyle name="常规 2 8" xfId="175"/>
    <cellStyle name="常规 2 8 2" xfId="176"/>
    <cellStyle name="常规 2 8 3" xfId="177"/>
    <cellStyle name="常规 2 9" xfId="178"/>
    <cellStyle name="常规 2 9 2" xfId="179"/>
    <cellStyle name="常规 2 9 3" xfId="180"/>
    <cellStyle name="常规 20" xfId="181"/>
    <cellStyle name="常规 21" xfId="182"/>
    <cellStyle name="常规 22" xfId="183"/>
    <cellStyle name="常规 23" xfId="184"/>
    <cellStyle name="常规 24" xfId="185"/>
    <cellStyle name="常规 25" xfId="186"/>
    <cellStyle name="常规 26" xfId="187"/>
    <cellStyle name="常规 27" xfId="188"/>
    <cellStyle name="常规 28" xfId="189"/>
    <cellStyle name="常规 29" xfId="190"/>
    <cellStyle name="常规 3" xfId="191"/>
    <cellStyle name="常规 3 10" xfId="192"/>
    <cellStyle name="常规 3 10 2" xfId="193"/>
    <cellStyle name="常规 3 10 3" xfId="194"/>
    <cellStyle name="常规 3 11" xfId="195"/>
    <cellStyle name="常规 3 11 2" xfId="196"/>
    <cellStyle name="常规 3 11 3" xfId="197"/>
    <cellStyle name="常规 3 12" xfId="198"/>
    <cellStyle name="常规 3 12 2" xfId="199"/>
    <cellStyle name="常规 3 12 3" xfId="200"/>
    <cellStyle name="常规 3 13" xfId="201"/>
    <cellStyle name="常规 3 13 2" xfId="202"/>
    <cellStyle name="常规 3 13 3" xfId="203"/>
    <cellStyle name="常规 3 14" xfId="204"/>
    <cellStyle name="常规 3 14 2" xfId="205"/>
    <cellStyle name="常规 3 14 3" xfId="206"/>
    <cellStyle name="常规 3 15" xfId="207"/>
    <cellStyle name="常规 3 15 2" xfId="208"/>
    <cellStyle name="常规 3 15 3" xfId="209"/>
    <cellStyle name="常规 3 16" xfId="210"/>
    <cellStyle name="常规 3 17" xfId="211"/>
    <cellStyle name="常规 3 18" xfId="212"/>
    <cellStyle name="常规 3 2" xfId="213"/>
    <cellStyle name="常规 3 2 2" xfId="214"/>
    <cellStyle name="常规 3 2 3" xfId="215"/>
    <cellStyle name="常规 3 3" xfId="216"/>
    <cellStyle name="常规 3 3 2" xfId="217"/>
    <cellStyle name="常规 3 3 3" xfId="218"/>
    <cellStyle name="常规 3 4" xfId="219"/>
    <cellStyle name="常规 3 4 2" xfId="220"/>
    <cellStyle name="常规 3 4 3" xfId="221"/>
    <cellStyle name="常规 3 5" xfId="222"/>
    <cellStyle name="常规 3 5 2" xfId="223"/>
    <cellStyle name="常规 3 5 3" xfId="224"/>
    <cellStyle name="常规 3 6" xfId="225"/>
    <cellStyle name="常规 3 6 2" xfId="226"/>
    <cellStyle name="常规 3 6 3" xfId="227"/>
    <cellStyle name="常规 3 7" xfId="228"/>
    <cellStyle name="常规 3 7 2" xfId="229"/>
    <cellStyle name="常规 3 7 3" xfId="230"/>
    <cellStyle name="常规 3 8" xfId="231"/>
    <cellStyle name="常规 3 8 2" xfId="232"/>
    <cellStyle name="常规 3 8 3" xfId="233"/>
    <cellStyle name="常规 3 9" xfId="234"/>
    <cellStyle name="常规 3 9 2" xfId="235"/>
    <cellStyle name="常规 3 9 3" xfId="236"/>
    <cellStyle name="常规 30" xfId="237"/>
    <cellStyle name="常规 31" xfId="238"/>
    <cellStyle name="常规 31 2" xfId="239"/>
    <cellStyle name="常规 31 3" xfId="240"/>
    <cellStyle name="常规 32" xfId="241"/>
    <cellStyle name="常规 33" xfId="242"/>
    <cellStyle name="常规 34" xfId="243"/>
    <cellStyle name="常规 4" xfId="244"/>
    <cellStyle name="常规 4 10" xfId="245"/>
    <cellStyle name="常规 4 10 2" xfId="246"/>
    <cellStyle name="常规 4 10 3" xfId="247"/>
    <cellStyle name="常规 4 11" xfId="248"/>
    <cellStyle name="常规 4 11 2" xfId="249"/>
    <cellStyle name="常规 4 11 3" xfId="250"/>
    <cellStyle name="常规 4 12" xfId="251"/>
    <cellStyle name="常规 4 12 2" xfId="252"/>
    <cellStyle name="常规 4 12 3" xfId="253"/>
    <cellStyle name="常规 4 13" xfId="254"/>
    <cellStyle name="常规 4 13 2" xfId="255"/>
    <cellStyle name="常规 4 13 3" xfId="256"/>
    <cellStyle name="常规 4 14" xfId="257"/>
    <cellStyle name="常规 4 14 2" xfId="258"/>
    <cellStyle name="常规 4 14 3" xfId="259"/>
    <cellStyle name="常规 4 15" xfId="260"/>
    <cellStyle name="常规 4 15 2" xfId="261"/>
    <cellStyle name="常规 4 15 3" xfId="262"/>
    <cellStyle name="常规 4 16" xfId="263"/>
    <cellStyle name="常规 4 17" xfId="264"/>
    <cellStyle name="常规 4 18" xfId="265"/>
    <cellStyle name="常规 4 2" xfId="266"/>
    <cellStyle name="常规 4 2 2" xfId="267"/>
    <cellStyle name="常规 4 2 3" xfId="268"/>
    <cellStyle name="常规 4 3" xfId="269"/>
    <cellStyle name="常规 4 3 2" xfId="270"/>
    <cellStyle name="常规 4 3 3" xfId="271"/>
    <cellStyle name="常规 4 4" xfId="272"/>
    <cellStyle name="常规 4 4 2" xfId="273"/>
    <cellStyle name="常规 4 4 3" xfId="274"/>
    <cellStyle name="常规 4 5" xfId="275"/>
    <cellStyle name="常规 4 5 2" xfId="276"/>
    <cellStyle name="常规 4 5 3" xfId="277"/>
    <cellStyle name="常规 4 6" xfId="278"/>
    <cellStyle name="常规 4 6 2" xfId="279"/>
    <cellStyle name="常规 4 6 3" xfId="280"/>
    <cellStyle name="常规 4 7" xfId="281"/>
    <cellStyle name="常规 4 7 2" xfId="282"/>
    <cellStyle name="常规 4 7 3" xfId="283"/>
    <cellStyle name="常规 4 8" xfId="284"/>
    <cellStyle name="常规 4 8 2" xfId="285"/>
    <cellStyle name="常规 4 8 3" xfId="286"/>
    <cellStyle name="常规 4 9" xfId="287"/>
    <cellStyle name="常规 4 9 2" xfId="288"/>
    <cellStyle name="常规 4 9 3" xfId="289"/>
    <cellStyle name="常规 5" xfId="290"/>
    <cellStyle name="常规 5 10" xfId="291"/>
    <cellStyle name="常规 5 10 2" xfId="292"/>
    <cellStyle name="常规 5 10 3" xfId="293"/>
    <cellStyle name="常规 5 11" xfId="294"/>
    <cellStyle name="常规 5 11 2" xfId="295"/>
    <cellStyle name="常规 5 11 3" xfId="296"/>
    <cellStyle name="常规 5 12" xfId="297"/>
    <cellStyle name="常规 5 12 2" xfId="298"/>
    <cellStyle name="常规 5 12 3" xfId="299"/>
    <cellStyle name="常规 5 13" xfId="300"/>
    <cellStyle name="常规 5 13 2" xfId="301"/>
    <cellStyle name="常规 5 13 3" xfId="302"/>
    <cellStyle name="常规 5 14" xfId="303"/>
    <cellStyle name="常规 5 14 2" xfId="304"/>
    <cellStyle name="常规 5 14 3" xfId="305"/>
    <cellStyle name="常规 5 15" xfId="306"/>
    <cellStyle name="常规 5 15 2" xfId="307"/>
    <cellStyle name="常规 5 15 3" xfId="308"/>
    <cellStyle name="常规 5 16" xfId="309"/>
    <cellStyle name="常规 5 17" xfId="310"/>
    <cellStyle name="常规 5 18" xfId="311"/>
    <cellStyle name="常规 5 2" xfId="312"/>
    <cellStyle name="常规 5 2 2" xfId="313"/>
    <cellStyle name="常规 5 2 3" xfId="314"/>
    <cellStyle name="常规 5 3" xfId="315"/>
    <cellStyle name="常规 5 3 2" xfId="316"/>
    <cellStyle name="常规 5 3 3" xfId="317"/>
    <cellStyle name="常规 5 4" xfId="318"/>
    <cellStyle name="常规 5 4 2" xfId="319"/>
    <cellStyle name="常规 5 4 3" xfId="320"/>
    <cellStyle name="常规 5 5" xfId="321"/>
    <cellStyle name="常规 5 5 2" xfId="322"/>
    <cellStyle name="常规 5 5 3" xfId="323"/>
    <cellStyle name="常规 5 6" xfId="324"/>
    <cellStyle name="常规 5 6 2" xfId="325"/>
    <cellStyle name="常规 5 6 3" xfId="326"/>
    <cellStyle name="常规 5 7" xfId="327"/>
    <cellStyle name="常规 5 7 2" xfId="328"/>
    <cellStyle name="常规 5 7 3" xfId="329"/>
    <cellStyle name="常规 5 8" xfId="330"/>
    <cellStyle name="常规 5 8 2" xfId="331"/>
    <cellStyle name="常规 5 8 3" xfId="332"/>
    <cellStyle name="常规 5 9" xfId="333"/>
    <cellStyle name="常规 5 9 2" xfId="334"/>
    <cellStyle name="常规 5 9 3" xfId="335"/>
    <cellStyle name="常规 6" xfId="336"/>
    <cellStyle name="常规 6 10" xfId="337"/>
    <cellStyle name="常规 6 11" xfId="338"/>
    <cellStyle name="常规 6 12" xfId="339"/>
    <cellStyle name="常规 6 13" xfId="340"/>
    <cellStyle name="常规 6 14" xfId="341"/>
    <cellStyle name="常规 6 15" xfId="342"/>
    <cellStyle name="常规 6 2" xfId="343"/>
    <cellStyle name="常规 6 3" xfId="344"/>
    <cellStyle name="常规 6 4" xfId="345"/>
    <cellStyle name="常规 6 5" xfId="346"/>
    <cellStyle name="常规 6 6" xfId="347"/>
    <cellStyle name="常规 6 7" xfId="348"/>
    <cellStyle name="常规 6 8" xfId="349"/>
    <cellStyle name="常规 6 9" xfId="350"/>
    <cellStyle name="常规 7" xfId="351"/>
    <cellStyle name="常规 7 10" xfId="352"/>
    <cellStyle name="常规 7 11" xfId="353"/>
    <cellStyle name="常规 7 12" xfId="354"/>
    <cellStyle name="常规 7 13" xfId="355"/>
    <cellStyle name="常规 7 14" xfId="356"/>
    <cellStyle name="常规 7 15" xfId="357"/>
    <cellStyle name="常规 7 2" xfId="358"/>
    <cellStyle name="常规 7 3" xfId="359"/>
    <cellStyle name="常规 7 4" xfId="360"/>
    <cellStyle name="常规 7 5" xfId="361"/>
    <cellStyle name="常规 7 6" xfId="362"/>
    <cellStyle name="常规 7 7" xfId="363"/>
    <cellStyle name="常规 7 8" xfId="364"/>
    <cellStyle name="常规 7 9" xfId="365"/>
    <cellStyle name="常规 8" xfId="366"/>
    <cellStyle name="常规 8 10" xfId="367"/>
    <cellStyle name="常规 8 11" xfId="368"/>
    <cellStyle name="常规 8 12" xfId="369"/>
    <cellStyle name="常规 8 13" xfId="370"/>
    <cellStyle name="常规 8 14" xfId="371"/>
    <cellStyle name="常规 8 15" xfId="372"/>
    <cellStyle name="常规 8 2" xfId="373"/>
    <cellStyle name="常规 8 3" xfId="374"/>
    <cellStyle name="常规 8 4" xfId="375"/>
    <cellStyle name="常规 8 5" xfId="376"/>
    <cellStyle name="常规 8 6" xfId="377"/>
    <cellStyle name="常规 8 7" xfId="378"/>
    <cellStyle name="常规 8 8" xfId="379"/>
    <cellStyle name="常规 8 9" xfId="380"/>
    <cellStyle name="常规 9" xfId="381"/>
    <cellStyle name="常规 9 10" xfId="382"/>
    <cellStyle name="常规 9 11" xfId="383"/>
    <cellStyle name="常规 9 12" xfId="384"/>
    <cellStyle name="常规 9 13" xfId="385"/>
    <cellStyle name="常规 9 14" xfId="386"/>
    <cellStyle name="常规 9 15" xfId="387"/>
    <cellStyle name="常规 9 2" xfId="388"/>
    <cellStyle name="常规 9 3" xfId="389"/>
    <cellStyle name="常规 9 4" xfId="390"/>
    <cellStyle name="常规 9 5" xfId="391"/>
    <cellStyle name="常规 9 6" xfId="392"/>
    <cellStyle name="常规 9 7" xfId="393"/>
    <cellStyle name="常规 9 8" xfId="394"/>
    <cellStyle name="常规 9 9" xfId="395"/>
    <cellStyle name="常规_Sheet1" xfId="2"/>
    <cellStyle name="好 2" xfId="396"/>
    <cellStyle name="好 3" xfId="397"/>
    <cellStyle name="汇总 2" xfId="398"/>
    <cellStyle name="汇总 2 10" xfId="399"/>
    <cellStyle name="汇总 2 11" xfId="400"/>
    <cellStyle name="汇总 2 2" xfId="401"/>
    <cellStyle name="汇总 2 3" xfId="402"/>
    <cellStyle name="汇总 2 4" xfId="403"/>
    <cellStyle name="汇总 2 5" xfId="404"/>
    <cellStyle name="汇总 2 6" xfId="405"/>
    <cellStyle name="汇总 2 7" xfId="406"/>
    <cellStyle name="汇总 2 8" xfId="407"/>
    <cellStyle name="汇总 2 9" xfId="408"/>
    <cellStyle name="汇总 3" xfId="409"/>
    <cellStyle name="汇总 3 10" xfId="410"/>
    <cellStyle name="汇总 3 11" xfId="411"/>
    <cellStyle name="汇总 3 2" xfId="412"/>
    <cellStyle name="汇总 3 3" xfId="413"/>
    <cellStyle name="汇总 3 4" xfId="414"/>
    <cellStyle name="汇总 3 5" xfId="415"/>
    <cellStyle name="汇总 3 6" xfId="416"/>
    <cellStyle name="汇总 3 7" xfId="417"/>
    <cellStyle name="汇总 3 8" xfId="418"/>
    <cellStyle name="汇总 3 9" xfId="419"/>
    <cellStyle name="计算 2" xfId="420"/>
    <cellStyle name="计算 2 10" xfId="421"/>
    <cellStyle name="计算 2 11" xfId="422"/>
    <cellStyle name="计算 2 2" xfId="423"/>
    <cellStyle name="计算 2 3" xfId="424"/>
    <cellStyle name="计算 2 4" xfId="425"/>
    <cellStyle name="计算 2 5" xfId="426"/>
    <cellStyle name="计算 2 6" xfId="427"/>
    <cellStyle name="计算 2 7" xfId="428"/>
    <cellStyle name="计算 2 8" xfId="429"/>
    <cellStyle name="计算 2 9" xfId="430"/>
    <cellStyle name="计算 3" xfId="431"/>
    <cellStyle name="计算 3 10" xfId="432"/>
    <cellStyle name="计算 3 11" xfId="433"/>
    <cellStyle name="计算 3 2" xfId="434"/>
    <cellStyle name="计算 3 3" xfId="435"/>
    <cellStyle name="计算 3 4" xfId="436"/>
    <cellStyle name="计算 3 5" xfId="437"/>
    <cellStyle name="计算 3 6" xfId="438"/>
    <cellStyle name="计算 3 7" xfId="439"/>
    <cellStyle name="计算 3 8" xfId="440"/>
    <cellStyle name="计算 3 9" xfId="441"/>
    <cellStyle name="检查单元格 2" xfId="442"/>
    <cellStyle name="检查单元格 3" xfId="443"/>
    <cellStyle name="解释性文本 2" xfId="444"/>
    <cellStyle name="解释性文本 3" xfId="445"/>
    <cellStyle name="警告文本 2" xfId="446"/>
    <cellStyle name="警告文本 3" xfId="447"/>
    <cellStyle name="链接单元格 2" xfId="448"/>
    <cellStyle name="链接单元格 3" xfId="449"/>
    <cellStyle name="千位分隔 2" xfId="3"/>
    <cellStyle name="强调文字颜色 1 2" xfId="450"/>
    <cellStyle name="强调文字颜色 1 3" xfId="451"/>
    <cellStyle name="强调文字颜色 2 2" xfId="452"/>
    <cellStyle name="强调文字颜色 2 3" xfId="453"/>
    <cellStyle name="强调文字颜色 3 2" xfId="454"/>
    <cellStyle name="强调文字颜色 3 3" xfId="455"/>
    <cellStyle name="强调文字颜色 4 2" xfId="456"/>
    <cellStyle name="强调文字颜色 4 3" xfId="457"/>
    <cellStyle name="强调文字颜色 5 2" xfId="458"/>
    <cellStyle name="强调文字颜色 5 3" xfId="459"/>
    <cellStyle name="强调文字颜色 6 2" xfId="460"/>
    <cellStyle name="强调文字颜色 6 3" xfId="461"/>
    <cellStyle name="适中 2" xfId="462"/>
    <cellStyle name="适中 3" xfId="463"/>
    <cellStyle name="输出 2" xfId="464"/>
    <cellStyle name="输出 2 10" xfId="465"/>
    <cellStyle name="输出 2 11" xfId="466"/>
    <cellStyle name="输出 2 2" xfId="467"/>
    <cellStyle name="输出 2 3" xfId="468"/>
    <cellStyle name="输出 2 4" xfId="469"/>
    <cellStyle name="输出 2 5" xfId="470"/>
    <cellStyle name="输出 2 6" xfId="471"/>
    <cellStyle name="输出 2 7" xfId="472"/>
    <cellStyle name="输出 2 8" xfId="473"/>
    <cellStyle name="输出 2 9" xfId="474"/>
    <cellStyle name="输出 3" xfId="475"/>
    <cellStyle name="输出 3 10" xfId="476"/>
    <cellStyle name="输出 3 11" xfId="477"/>
    <cellStyle name="输出 3 2" xfId="478"/>
    <cellStyle name="输出 3 3" xfId="479"/>
    <cellStyle name="输出 3 4" xfId="480"/>
    <cellStyle name="输出 3 5" xfId="481"/>
    <cellStyle name="输出 3 6" xfId="482"/>
    <cellStyle name="输出 3 7" xfId="483"/>
    <cellStyle name="输出 3 8" xfId="484"/>
    <cellStyle name="输出 3 9" xfId="485"/>
    <cellStyle name="输入 2" xfId="486"/>
    <cellStyle name="输入 2 10" xfId="487"/>
    <cellStyle name="输入 2 11" xfId="488"/>
    <cellStyle name="输入 2 2" xfId="489"/>
    <cellStyle name="输入 2 3" xfId="490"/>
    <cellStyle name="输入 2 4" xfId="491"/>
    <cellStyle name="输入 2 5" xfId="492"/>
    <cellStyle name="输入 2 6" xfId="493"/>
    <cellStyle name="输入 2 7" xfId="494"/>
    <cellStyle name="输入 2 8" xfId="495"/>
    <cellStyle name="输入 2 9" xfId="496"/>
    <cellStyle name="输入 3" xfId="497"/>
    <cellStyle name="输入 3 10" xfId="498"/>
    <cellStyle name="输入 3 11" xfId="499"/>
    <cellStyle name="输入 3 2" xfId="500"/>
    <cellStyle name="输入 3 3" xfId="501"/>
    <cellStyle name="输入 3 4" xfId="502"/>
    <cellStyle name="输入 3 5" xfId="503"/>
    <cellStyle name="输入 3 6" xfId="504"/>
    <cellStyle name="输入 3 7" xfId="505"/>
    <cellStyle name="输入 3 8" xfId="506"/>
    <cellStyle name="输入 3 9" xfId="507"/>
    <cellStyle name="注释 2" xfId="508"/>
    <cellStyle name="注释 2 10" xfId="509"/>
    <cellStyle name="注释 2 11" xfId="510"/>
    <cellStyle name="注释 2 2" xfId="511"/>
    <cellStyle name="注释 2 3" xfId="512"/>
    <cellStyle name="注释 2 4" xfId="513"/>
    <cellStyle name="注释 2 5" xfId="514"/>
    <cellStyle name="注释 2 6" xfId="515"/>
    <cellStyle name="注释 2 7" xfId="516"/>
    <cellStyle name="注释 2 8" xfId="517"/>
    <cellStyle name="注释 2 9" xfId="518"/>
    <cellStyle name="注释 3" xfId="519"/>
    <cellStyle name="注释 3 10" xfId="520"/>
    <cellStyle name="注释 3 11" xfId="521"/>
    <cellStyle name="注释 3 2" xfId="522"/>
    <cellStyle name="注释 3 3" xfId="523"/>
    <cellStyle name="注释 3 4" xfId="524"/>
    <cellStyle name="注释 3 5" xfId="525"/>
    <cellStyle name="注释 3 6" xfId="526"/>
    <cellStyle name="注释 3 7" xfId="527"/>
    <cellStyle name="注释 3 8" xfId="528"/>
    <cellStyle name="注释 3 9" xfId="5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ouw/Documents/WeChat%20Files/keeeweee/Files/GPS&#32479;&#3574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ouw/Desktop/&#37329;&#35961;/&#37329;&#28165;/&#37329;&#28165;&#32447;&#20511;&#35843;&#36710;&#36742;&#26680;&#20943;&#25968;&#254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5">
          <cell r="Q5">
            <v>60415.12</v>
          </cell>
          <cell r="AD5">
            <v>60415.12</v>
          </cell>
        </row>
        <row r="6">
          <cell r="Q6">
            <v>61.1</v>
          </cell>
          <cell r="AD6">
            <v>0</v>
          </cell>
        </row>
        <row r="8">
          <cell r="Q8">
            <v>36556.300000000003</v>
          </cell>
          <cell r="AD8">
            <v>36556.300000000003</v>
          </cell>
        </row>
        <row r="9">
          <cell r="Q9">
            <v>50237.24</v>
          </cell>
          <cell r="AD9">
            <v>50897.24</v>
          </cell>
        </row>
        <row r="10">
          <cell r="Q10">
            <v>54806.91</v>
          </cell>
          <cell r="AD10">
            <v>57913.72</v>
          </cell>
        </row>
        <row r="11">
          <cell r="Q11">
            <v>61680.480000000003</v>
          </cell>
          <cell r="AD11">
            <v>62038.68</v>
          </cell>
        </row>
        <row r="12">
          <cell r="Q12">
            <v>58738.33</v>
          </cell>
          <cell r="AD12">
            <v>59530.33</v>
          </cell>
        </row>
        <row r="13">
          <cell r="Q13">
            <v>45312.67</v>
          </cell>
          <cell r="AD13">
            <v>63088.02</v>
          </cell>
        </row>
        <row r="14">
          <cell r="Q14">
            <v>61029.75</v>
          </cell>
          <cell r="AD14">
            <v>61358.25</v>
          </cell>
        </row>
        <row r="15">
          <cell r="Q15">
            <v>11334.44</v>
          </cell>
          <cell r="AD15">
            <v>6246.59</v>
          </cell>
        </row>
        <row r="16">
          <cell r="Q16">
            <v>21384.5</v>
          </cell>
          <cell r="AD16">
            <v>21349.599999999999</v>
          </cell>
        </row>
        <row r="17">
          <cell r="Q17">
            <v>33626.32</v>
          </cell>
          <cell r="AD17">
            <v>33828.620000000003</v>
          </cell>
        </row>
        <row r="18">
          <cell r="Q18">
            <v>34668.18</v>
          </cell>
          <cell r="AD18">
            <v>34668.18</v>
          </cell>
        </row>
        <row r="19">
          <cell r="Q19">
            <v>33395.35</v>
          </cell>
          <cell r="AD19">
            <v>33395.35</v>
          </cell>
        </row>
        <row r="20">
          <cell r="Q20">
            <v>19937.7</v>
          </cell>
          <cell r="AD20">
            <v>19681.7</v>
          </cell>
        </row>
        <row r="21">
          <cell r="Q21">
            <v>20608</v>
          </cell>
          <cell r="AD21">
            <v>20608</v>
          </cell>
        </row>
        <row r="22">
          <cell r="Q22">
            <v>26551.9</v>
          </cell>
          <cell r="AD22">
            <v>26498.3</v>
          </cell>
        </row>
        <row r="23">
          <cell r="Q23">
            <v>21068</v>
          </cell>
          <cell r="AD23">
            <v>21068</v>
          </cell>
        </row>
        <row r="24">
          <cell r="Q24">
            <v>23813.4</v>
          </cell>
          <cell r="AD24">
            <v>23121.1</v>
          </cell>
        </row>
        <row r="25">
          <cell r="Q25">
            <v>13766.1</v>
          </cell>
          <cell r="AD25">
            <v>20808.900000000001</v>
          </cell>
        </row>
        <row r="26">
          <cell r="Q26">
            <v>3429.6</v>
          </cell>
          <cell r="AD26">
            <v>13657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989"/>
      <sheetName val="13593"/>
    </sheetNames>
    <sheetDataSet>
      <sheetData sheetId="0" refreshError="1">
        <row r="173">
          <cell r="H173">
            <v>38176.35</v>
          </cell>
        </row>
      </sheetData>
      <sheetData sheetId="1" refreshError="1">
        <row r="173">
          <cell r="F173">
            <v>25028.03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0"/>
  <sheetViews>
    <sheetView tabSelected="1" zoomScaleSheetLayoutView="100" workbookViewId="0">
      <selection activeCell="N3" sqref="N3"/>
    </sheetView>
  </sheetViews>
  <sheetFormatPr defaultColWidth="9" defaultRowHeight="13.5" x14ac:dyDescent="0.15"/>
  <cols>
    <col min="1" max="2" width="9.5" style="7" customWidth="1"/>
    <col min="3" max="3" width="16.125" style="7" customWidth="1"/>
    <col min="4" max="4" width="15.5" style="7" customWidth="1"/>
    <col min="5" max="5" width="11.375" style="7" customWidth="1"/>
    <col min="6" max="8" width="14" style="62" customWidth="1"/>
    <col min="9" max="9" width="11.125" style="62" customWidth="1"/>
    <col min="10" max="10" width="15" style="7" customWidth="1"/>
    <col min="11" max="11" width="21.875" style="8" customWidth="1"/>
    <col min="12" max="12" width="13.5" style="8" customWidth="1"/>
    <col min="13" max="253" width="9" style="7"/>
    <col min="254" max="254" width="8" style="7" customWidth="1"/>
    <col min="255" max="255" width="23.75" style="7" customWidth="1"/>
    <col min="256" max="256" width="17.625" style="7" customWidth="1"/>
    <col min="257" max="257" width="9.625" style="7" customWidth="1"/>
    <col min="258" max="258" width="15.75" style="7" customWidth="1"/>
    <col min="259" max="260" width="11.5" style="7" customWidth="1"/>
    <col min="261" max="261" width="11.25" style="7" customWidth="1"/>
    <col min="262" max="509" width="9" style="7"/>
    <col min="510" max="510" width="8" style="7" customWidth="1"/>
    <col min="511" max="511" width="23.75" style="7" customWidth="1"/>
    <col min="512" max="512" width="17.625" style="7" customWidth="1"/>
    <col min="513" max="513" width="9.625" style="7" customWidth="1"/>
    <col min="514" max="514" width="15.75" style="7" customWidth="1"/>
    <col min="515" max="516" width="11.5" style="7" customWidth="1"/>
    <col min="517" max="517" width="11.25" style="7" customWidth="1"/>
    <col min="518" max="765" width="9" style="7"/>
    <col min="766" max="766" width="8" style="7" customWidth="1"/>
    <col min="767" max="767" width="23.75" style="7" customWidth="1"/>
    <col min="768" max="768" width="17.625" style="7" customWidth="1"/>
    <col min="769" max="769" width="9.625" style="7" customWidth="1"/>
    <col min="770" max="770" width="15.75" style="7" customWidth="1"/>
    <col min="771" max="772" width="11.5" style="7" customWidth="1"/>
    <col min="773" max="773" width="11.25" style="7" customWidth="1"/>
    <col min="774" max="1021" width="9" style="7"/>
    <col min="1022" max="1022" width="8" style="7" customWidth="1"/>
    <col min="1023" max="1023" width="23.75" style="7" customWidth="1"/>
    <col min="1024" max="1024" width="17.625" style="7" customWidth="1"/>
    <col min="1025" max="1025" width="9.625" style="7" customWidth="1"/>
    <col min="1026" max="1026" width="15.75" style="7" customWidth="1"/>
    <col min="1027" max="1028" width="11.5" style="7" customWidth="1"/>
    <col min="1029" max="1029" width="11.25" style="7" customWidth="1"/>
    <col min="1030" max="1277" width="9" style="7"/>
    <col min="1278" max="1278" width="8" style="7" customWidth="1"/>
    <col min="1279" max="1279" width="23.75" style="7" customWidth="1"/>
    <col min="1280" max="1280" width="17.625" style="7" customWidth="1"/>
    <col min="1281" max="1281" width="9.625" style="7" customWidth="1"/>
    <col min="1282" max="1282" width="15.75" style="7" customWidth="1"/>
    <col min="1283" max="1284" width="11.5" style="7" customWidth="1"/>
    <col min="1285" max="1285" width="11.25" style="7" customWidth="1"/>
    <col min="1286" max="1533" width="9" style="7"/>
    <col min="1534" max="1534" width="8" style="7" customWidth="1"/>
    <col min="1535" max="1535" width="23.75" style="7" customWidth="1"/>
    <col min="1536" max="1536" width="17.625" style="7" customWidth="1"/>
    <col min="1537" max="1537" width="9.625" style="7" customWidth="1"/>
    <col min="1538" max="1538" width="15.75" style="7" customWidth="1"/>
    <col min="1539" max="1540" width="11.5" style="7" customWidth="1"/>
    <col min="1541" max="1541" width="11.25" style="7" customWidth="1"/>
    <col min="1542" max="1789" width="9" style="7"/>
    <col min="1790" max="1790" width="8" style="7" customWidth="1"/>
    <col min="1791" max="1791" width="23.75" style="7" customWidth="1"/>
    <col min="1792" max="1792" width="17.625" style="7" customWidth="1"/>
    <col min="1793" max="1793" width="9.625" style="7" customWidth="1"/>
    <col min="1794" max="1794" width="15.75" style="7" customWidth="1"/>
    <col min="1795" max="1796" width="11.5" style="7" customWidth="1"/>
    <col min="1797" max="1797" width="11.25" style="7" customWidth="1"/>
    <col min="1798" max="2045" width="9" style="7"/>
    <col min="2046" max="2046" width="8" style="7" customWidth="1"/>
    <col min="2047" max="2047" width="23.75" style="7" customWidth="1"/>
    <col min="2048" max="2048" width="17.625" style="7" customWidth="1"/>
    <col min="2049" max="2049" width="9.625" style="7" customWidth="1"/>
    <col min="2050" max="2050" width="15.75" style="7" customWidth="1"/>
    <col min="2051" max="2052" width="11.5" style="7" customWidth="1"/>
    <col min="2053" max="2053" width="11.25" style="7" customWidth="1"/>
    <col min="2054" max="2301" width="9" style="7"/>
    <col min="2302" max="2302" width="8" style="7" customWidth="1"/>
    <col min="2303" max="2303" width="23.75" style="7" customWidth="1"/>
    <col min="2304" max="2304" width="17.625" style="7" customWidth="1"/>
    <col min="2305" max="2305" width="9.625" style="7" customWidth="1"/>
    <col min="2306" max="2306" width="15.75" style="7" customWidth="1"/>
    <col min="2307" max="2308" width="11.5" style="7" customWidth="1"/>
    <col min="2309" max="2309" width="11.25" style="7" customWidth="1"/>
    <col min="2310" max="2557" width="9" style="7"/>
    <col min="2558" max="2558" width="8" style="7" customWidth="1"/>
    <col min="2559" max="2559" width="23.75" style="7" customWidth="1"/>
    <col min="2560" max="2560" width="17.625" style="7" customWidth="1"/>
    <col min="2561" max="2561" width="9.625" style="7" customWidth="1"/>
    <col min="2562" max="2562" width="15.75" style="7" customWidth="1"/>
    <col min="2563" max="2564" width="11.5" style="7" customWidth="1"/>
    <col min="2565" max="2565" width="11.25" style="7" customWidth="1"/>
    <col min="2566" max="2813" width="9" style="7"/>
    <col min="2814" max="2814" width="8" style="7" customWidth="1"/>
    <col min="2815" max="2815" width="23.75" style="7" customWidth="1"/>
    <col min="2816" max="2816" width="17.625" style="7" customWidth="1"/>
    <col min="2817" max="2817" width="9.625" style="7" customWidth="1"/>
    <col min="2818" max="2818" width="15.75" style="7" customWidth="1"/>
    <col min="2819" max="2820" width="11.5" style="7" customWidth="1"/>
    <col min="2821" max="2821" width="11.25" style="7" customWidth="1"/>
    <col min="2822" max="3069" width="9" style="7"/>
    <col min="3070" max="3070" width="8" style="7" customWidth="1"/>
    <col min="3071" max="3071" width="23.75" style="7" customWidth="1"/>
    <col min="3072" max="3072" width="17.625" style="7" customWidth="1"/>
    <col min="3073" max="3073" width="9.625" style="7" customWidth="1"/>
    <col min="3074" max="3074" width="15.75" style="7" customWidth="1"/>
    <col min="3075" max="3076" width="11.5" style="7" customWidth="1"/>
    <col min="3077" max="3077" width="11.25" style="7" customWidth="1"/>
    <col min="3078" max="3325" width="9" style="7"/>
    <col min="3326" max="3326" width="8" style="7" customWidth="1"/>
    <col min="3327" max="3327" width="23.75" style="7" customWidth="1"/>
    <col min="3328" max="3328" width="17.625" style="7" customWidth="1"/>
    <col min="3329" max="3329" width="9.625" style="7" customWidth="1"/>
    <col min="3330" max="3330" width="15.75" style="7" customWidth="1"/>
    <col min="3331" max="3332" width="11.5" style="7" customWidth="1"/>
    <col min="3333" max="3333" width="11.25" style="7" customWidth="1"/>
    <col min="3334" max="3581" width="9" style="7"/>
    <col min="3582" max="3582" width="8" style="7" customWidth="1"/>
    <col min="3583" max="3583" width="23.75" style="7" customWidth="1"/>
    <col min="3584" max="3584" width="17.625" style="7" customWidth="1"/>
    <col min="3585" max="3585" width="9.625" style="7" customWidth="1"/>
    <col min="3586" max="3586" width="15.75" style="7" customWidth="1"/>
    <col min="3587" max="3588" width="11.5" style="7" customWidth="1"/>
    <col min="3589" max="3589" width="11.25" style="7" customWidth="1"/>
    <col min="3590" max="3837" width="9" style="7"/>
    <col min="3838" max="3838" width="8" style="7" customWidth="1"/>
    <col min="3839" max="3839" width="23.75" style="7" customWidth="1"/>
    <col min="3840" max="3840" width="17.625" style="7" customWidth="1"/>
    <col min="3841" max="3841" width="9.625" style="7" customWidth="1"/>
    <col min="3842" max="3842" width="15.75" style="7" customWidth="1"/>
    <col min="3843" max="3844" width="11.5" style="7" customWidth="1"/>
    <col min="3845" max="3845" width="11.25" style="7" customWidth="1"/>
    <col min="3846" max="4093" width="9" style="7"/>
    <col min="4094" max="4094" width="8" style="7" customWidth="1"/>
    <col min="4095" max="4095" width="23.75" style="7" customWidth="1"/>
    <col min="4096" max="4096" width="17.625" style="7" customWidth="1"/>
    <col min="4097" max="4097" width="9.625" style="7" customWidth="1"/>
    <col min="4098" max="4098" width="15.75" style="7" customWidth="1"/>
    <col min="4099" max="4100" width="11.5" style="7" customWidth="1"/>
    <col min="4101" max="4101" width="11.25" style="7" customWidth="1"/>
    <col min="4102" max="4349" width="9" style="7"/>
    <col min="4350" max="4350" width="8" style="7" customWidth="1"/>
    <col min="4351" max="4351" width="23.75" style="7" customWidth="1"/>
    <col min="4352" max="4352" width="17.625" style="7" customWidth="1"/>
    <col min="4353" max="4353" width="9.625" style="7" customWidth="1"/>
    <col min="4354" max="4354" width="15.75" style="7" customWidth="1"/>
    <col min="4355" max="4356" width="11.5" style="7" customWidth="1"/>
    <col min="4357" max="4357" width="11.25" style="7" customWidth="1"/>
    <col min="4358" max="4605" width="9" style="7"/>
    <col min="4606" max="4606" width="8" style="7" customWidth="1"/>
    <col min="4607" max="4607" width="23.75" style="7" customWidth="1"/>
    <col min="4608" max="4608" width="17.625" style="7" customWidth="1"/>
    <col min="4609" max="4609" width="9.625" style="7" customWidth="1"/>
    <col min="4610" max="4610" width="15.75" style="7" customWidth="1"/>
    <col min="4611" max="4612" width="11.5" style="7" customWidth="1"/>
    <col min="4613" max="4613" width="11.25" style="7" customWidth="1"/>
    <col min="4614" max="4861" width="9" style="7"/>
    <col min="4862" max="4862" width="8" style="7" customWidth="1"/>
    <col min="4863" max="4863" width="23.75" style="7" customWidth="1"/>
    <col min="4864" max="4864" width="17.625" style="7" customWidth="1"/>
    <col min="4865" max="4865" width="9.625" style="7" customWidth="1"/>
    <col min="4866" max="4866" width="15.75" style="7" customWidth="1"/>
    <col min="4867" max="4868" width="11.5" style="7" customWidth="1"/>
    <col min="4869" max="4869" width="11.25" style="7" customWidth="1"/>
    <col min="4870" max="5117" width="9" style="7"/>
    <col min="5118" max="5118" width="8" style="7" customWidth="1"/>
    <col min="5119" max="5119" width="23.75" style="7" customWidth="1"/>
    <col min="5120" max="5120" width="17.625" style="7" customWidth="1"/>
    <col min="5121" max="5121" width="9.625" style="7" customWidth="1"/>
    <col min="5122" max="5122" width="15.75" style="7" customWidth="1"/>
    <col min="5123" max="5124" width="11.5" style="7" customWidth="1"/>
    <col min="5125" max="5125" width="11.25" style="7" customWidth="1"/>
    <col min="5126" max="5373" width="9" style="7"/>
    <col min="5374" max="5374" width="8" style="7" customWidth="1"/>
    <col min="5375" max="5375" width="23.75" style="7" customWidth="1"/>
    <col min="5376" max="5376" width="17.625" style="7" customWidth="1"/>
    <col min="5377" max="5377" width="9.625" style="7" customWidth="1"/>
    <col min="5378" max="5378" width="15.75" style="7" customWidth="1"/>
    <col min="5379" max="5380" width="11.5" style="7" customWidth="1"/>
    <col min="5381" max="5381" width="11.25" style="7" customWidth="1"/>
    <col min="5382" max="5629" width="9" style="7"/>
    <col min="5630" max="5630" width="8" style="7" customWidth="1"/>
    <col min="5631" max="5631" width="23.75" style="7" customWidth="1"/>
    <col min="5632" max="5632" width="17.625" style="7" customWidth="1"/>
    <col min="5633" max="5633" width="9.625" style="7" customWidth="1"/>
    <col min="5634" max="5634" width="15.75" style="7" customWidth="1"/>
    <col min="5635" max="5636" width="11.5" style="7" customWidth="1"/>
    <col min="5637" max="5637" width="11.25" style="7" customWidth="1"/>
    <col min="5638" max="5885" width="9" style="7"/>
    <col min="5886" max="5886" width="8" style="7" customWidth="1"/>
    <col min="5887" max="5887" width="23.75" style="7" customWidth="1"/>
    <col min="5888" max="5888" width="17.625" style="7" customWidth="1"/>
    <col min="5889" max="5889" width="9.625" style="7" customWidth="1"/>
    <col min="5890" max="5890" width="15.75" style="7" customWidth="1"/>
    <col min="5891" max="5892" width="11.5" style="7" customWidth="1"/>
    <col min="5893" max="5893" width="11.25" style="7" customWidth="1"/>
    <col min="5894" max="6141" width="9" style="7"/>
    <col min="6142" max="6142" width="8" style="7" customWidth="1"/>
    <col min="6143" max="6143" width="23.75" style="7" customWidth="1"/>
    <col min="6144" max="6144" width="17.625" style="7" customWidth="1"/>
    <col min="6145" max="6145" width="9.625" style="7" customWidth="1"/>
    <col min="6146" max="6146" width="15.75" style="7" customWidth="1"/>
    <col min="6147" max="6148" width="11.5" style="7" customWidth="1"/>
    <col min="6149" max="6149" width="11.25" style="7" customWidth="1"/>
    <col min="6150" max="6397" width="9" style="7"/>
    <col min="6398" max="6398" width="8" style="7" customWidth="1"/>
    <col min="6399" max="6399" width="23.75" style="7" customWidth="1"/>
    <col min="6400" max="6400" width="17.625" style="7" customWidth="1"/>
    <col min="6401" max="6401" width="9.625" style="7" customWidth="1"/>
    <col min="6402" max="6402" width="15.75" style="7" customWidth="1"/>
    <col min="6403" max="6404" width="11.5" style="7" customWidth="1"/>
    <col min="6405" max="6405" width="11.25" style="7" customWidth="1"/>
    <col min="6406" max="6653" width="9" style="7"/>
    <col min="6654" max="6654" width="8" style="7" customWidth="1"/>
    <col min="6655" max="6655" width="23.75" style="7" customWidth="1"/>
    <col min="6656" max="6656" width="17.625" style="7" customWidth="1"/>
    <col min="6657" max="6657" width="9.625" style="7" customWidth="1"/>
    <col min="6658" max="6658" width="15.75" style="7" customWidth="1"/>
    <col min="6659" max="6660" width="11.5" style="7" customWidth="1"/>
    <col min="6661" max="6661" width="11.25" style="7" customWidth="1"/>
    <col min="6662" max="6909" width="9" style="7"/>
    <col min="6910" max="6910" width="8" style="7" customWidth="1"/>
    <col min="6911" max="6911" width="23.75" style="7" customWidth="1"/>
    <col min="6912" max="6912" width="17.625" style="7" customWidth="1"/>
    <col min="6913" max="6913" width="9.625" style="7" customWidth="1"/>
    <col min="6914" max="6914" width="15.75" style="7" customWidth="1"/>
    <col min="6915" max="6916" width="11.5" style="7" customWidth="1"/>
    <col min="6917" max="6917" width="11.25" style="7" customWidth="1"/>
    <col min="6918" max="7165" width="9" style="7"/>
    <col min="7166" max="7166" width="8" style="7" customWidth="1"/>
    <col min="7167" max="7167" width="23.75" style="7" customWidth="1"/>
    <col min="7168" max="7168" width="17.625" style="7" customWidth="1"/>
    <col min="7169" max="7169" width="9.625" style="7" customWidth="1"/>
    <col min="7170" max="7170" width="15.75" style="7" customWidth="1"/>
    <col min="7171" max="7172" width="11.5" style="7" customWidth="1"/>
    <col min="7173" max="7173" width="11.25" style="7" customWidth="1"/>
    <col min="7174" max="7421" width="9" style="7"/>
    <col min="7422" max="7422" width="8" style="7" customWidth="1"/>
    <col min="7423" max="7423" width="23.75" style="7" customWidth="1"/>
    <col min="7424" max="7424" width="17.625" style="7" customWidth="1"/>
    <col min="7425" max="7425" width="9.625" style="7" customWidth="1"/>
    <col min="7426" max="7426" width="15.75" style="7" customWidth="1"/>
    <col min="7427" max="7428" width="11.5" style="7" customWidth="1"/>
    <col min="7429" max="7429" width="11.25" style="7" customWidth="1"/>
    <col min="7430" max="7677" width="9" style="7"/>
    <col min="7678" max="7678" width="8" style="7" customWidth="1"/>
    <col min="7679" max="7679" width="23.75" style="7" customWidth="1"/>
    <col min="7680" max="7680" width="17.625" style="7" customWidth="1"/>
    <col min="7681" max="7681" width="9.625" style="7" customWidth="1"/>
    <col min="7682" max="7682" width="15.75" style="7" customWidth="1"/>
    <col min="7683" max="7684" width="11.5" style="7" customWidth="1"/>
    <col min="7685" max="7685" width="11.25" style="7" customWidth="1"/>
    <col min="7686" max="7933" width="9" style="7"/>
    <col min="7934" max="7934" width="8" style="7" customWidth="1"/>
    <col min="7935" max="7935" width="23.75" style="7" customWidth="1"/>
    <col min="7936" max="7936" width="17.625" style="7" customWidth="1"/>
    <col min="7937" max="7937" width="9.625" style="7" customWidth="1"/>
    <col min="7938" max="7938" width="15.75" style="7" customWidth="1"/>
    <col min="7939" max="7940" width="11.5" style="7" customWidth="1"/>
    <col min="7941" max="7941" width="11.25" style="7" customWidth="1"/>
    <col min="7942" max="8189" width="9" style="7"/>
    <col min="8190" max="8190" width="8" style="7" customWidth="1"/>
    <col min="8191" max="8191" width="23.75" style="7" customWidth="1"/>
    <col min="8192" max="8192" width="17.625" style="7" customWidth="1"/>
    <col min="8193" max="8193" width="9.625" style="7" customWidth="1"/>
    <col min="8194" max="8194" width="15.75" style="7" customWidth="1"/>
    <col min="8195" max="8196" width="11.5" style="7" customWidth="1"/>
    <col min="8197" max="8197" width="11.25" style="7" customWidth="1"/>
    <col min="8198" max="8445" width="9" style="7"/>
    <col min="8446" max="8446" width="8" style="7" customWidth="1"/>
    <col min="8447" max="8447" width="23.75" style="7" customWidth="1"/>
    <col min="8448" max="8448" width="17.625" style="7" customWidth="1"/>
    <col min="8449" max="8449" width="9.625" style="7" customWidth="1"/>
    <col min="8450" max="8450" width="15.75" style="7" customWidth="1"/>
    <col min="8451" max="8452" width="11.5" style="7" customWidth="1"/>
    <col min="8453" max="8453" width="11.25" style="7" customWidth="1"/>
    <col min="8454" max="8701" width="9" style="7"/>
    <col min="8702" max="8702" width="8" style="7" customWidth="1"/>
    <col min="8703" max="8703" width="23.75" style="7" customWidth="1"/>
    <col min="8704" max="8704" width="17.625" style="7" customWidth="1"/>
    <col min="8705" max="8705" width="9.625" style="7" customWidth="1"/>
    <col min="8706" max="8706" width="15.75" style="7" customWidth="1"/>
    <col min="8707" max="8708" width="11.5" style="7" customWidth="1"/>
    <col min="8709" max="8709" width="11.25" style="7" customWidth="1"/>
    <col min="8710" max="8957" width="9" style="7"/>
    <col min="8958" max="8958" width="8" style="7" customWidth="1"/>
    <col min="8959" max="8959" width="23.75" style="7" customWidth="1"/>
    <col min="8960" max="8960" width="17.625" style="7" customWidth="1"/>
    <col min="8961" max="8961" width="9.625" style="7" customWidth="1"/>
    <col min="8962" max="8962" width="15.75" style="7" customWidth="1"/>
    <col min="8963" max="8964" width="11.5" style="7" customWidth="1"/>
    <col min="8965" max="8965" width="11.25" style="7" customWidth="1"/>
    <col min="8966" max="9213" width="9" style="7"/>
    <col min="9214" max="9214" width="8" style="7" customWidth="1"/>
    <col min="9215" max="9215" width="23.75" style="7" customWidth="1"/>
    <col min="9216" max="9216" width="17.625" style="7" customWidth="1"/>
    <col min="9217" max="9217" width="9.625" style="7" customWidth="1"/>
    <col min="9218" max="9218" width="15.75" style="7" customWidth="1"/>
    <col min="9219" max="9220" width="11.5" style="7" customWidth="1"/>
    <col min="9221" max="9221" width="11.25" style="7" customWidth="1"/>
    <col min="9222" max="9469" width="9" style="7"/>
    <col min="9470" max="9470" width="8" style="7" customWidth="1"/>
    <col min="9471" max="9471" width="23.75" style="7" customWidth="1"/>
    <col min="9472" max="9472" width="17.625" style="7" customWidth="1"/>
    <col min="9473" max="9473" width="9.625" style="7" customWidth="1"/>
    <col min="9474" max="9474" width="15.75" style="7" customWidth="1"/>
    <col min="9475" max="9476" width="11.5" style="7" customWidth="1"/>
    <col min="9477" max="9477" width="11.25" style="7" customWidth="1"/>
    <col min="9478" max="9725" width="9" style="7"/>
    <col min="9726" max="9726" width="8" style="7" customWidth="1"/>
    <col min="9727" max="9727" width="23.75" style="7" customWidth="1"/>
    <col min="9728" max="9728" width="17.625" style="7" customWidth="1"/>
    <col min="9729" max="9729" width="9.625" style="7" customWidth="1"/>
    <col min="9730" max="9730" width="15.75" style="7" customWidth="1"/>
    <col min="9731" max="9732" width="11.5" style="7" customWidth="1"/>
    <col min="9733" max="9733" width="11.25" style="7" customWidth="1"/>
    <col min="9734" max="9981" width="9" style="7"/>
    <col min="9982" max="9982" width="8" style="7" customWidth="1"/>
    <col min="9983" max="9983" width="23.75" style="7" customWidth="1"/>
    <col min="9984" max="9984" width="17.625" style="7" customWidth="1"/>
    <col min="9985" max="9985" width="9.625" style="7" customWidth="1"/>
    <col min="9986" max="9986" width="15.75" style="7" customWidth="1"/>
    <col min="9987" max="9988" width="11.5" style="7" customWidth="1"/>
    <col min="9989" max="9989" width="11.25" style="7" customWidth="1"/>
    <col min="9990" max="10237" width="9" style="7"/>
    <col min="10238" max="10238" width="8" style="7" customWidth="1"/>
    <col min="10239" max="10239" width="23.75" style="7" customWidth="1"/>
    <col min="10240" max="10240" width="17.625" style="7" customWidth="1"/>
    <col min="10241" max="10241" width="9.625" style="7" customWidth="1"/>
    <col min="10242" max="10242" width="15.75" style="7" customWidth="1"/>
    <col min="10243" max="10244" width="11.5" style="7" customWidth="1"/>
    <col min="10245" max="10245" width="11.25" style="7" customWidth="1"/>
    <col min="10246" max="10493" width="9" style="7"/>
    <col min="10494" max="10494" width="8" style="7" customWidth="1"/>
    <col min="10495" max="10495" width="23.75" style="7" customWidth="1"/>
    <col min="10496" max="10496" width="17.625" style="7" customWidth="1"/>
    <col min="10497" max="10497" width="9.625" style="7" customWidth="1"/>
    <col min="10498" max="10498" width="15.75" style="7" customWidth="1"/>
    <col min="10499" max="10500" width="11.5" style="7" customWidth="1"/>
    <col min="10501" max="10501" width="11.25" style="7" customWidth="1"/>
    <col min="10502" max="10749" width="9" style="7"/>
    <col min="10750" max="10750" width="8" style="7" customWidth="1"/>
    <col min="10751" max="10751" width="23.75" style="7" customWidth="1"/>
    <col min="10752" max="10752" width="17.625" style="7" customWidth="1"/>
    <col min="10753" max="10753" width="9.625" style="7" customWidth="1"/>
    <col min="10754" max="10754" width="15.75" style="7" customWidth="1"/>
    <col min="10755" max="10756" width="11.5" style="7" customWidth="1"/>
    <col min="10757" max="10757" width="11.25" style="7" customWidth="1"/>
    <col min="10758" max="11005" width="9" style="7"/>
    <col min="11006" max="11006" width="8" style="7" customWidth="1"/>
    <col min="11007" max="11007" width="23.75" style="7" customWidth="1"/>
    <col min="11008" max="11008" width="17.625" style="7" customWidth="1"/>
    <col min="11009" max="11009" width="9.625" style="7" customWidth="1"/>
    <col min="11010" max="11010" width="15.75" style="7" customWidth="1"/>
    <col min="11011" max="11012" width="11.5" style="7" customWidth="1"/>
    <col min="11013" max="11013" width="11.25" style="7" customWidth="1"/>
    <col min="11014" max="11261" width="9" style="7"/>
    <col min="11262" max="11262" width="8" style="7" customWidth="1"/>
    <col min="11263" max="11263" width="23.75" style="7" customWidth="1"/>
    <col min="11264" max="11264" width="17.625" style="7" customWidth="1"/>
    <col min="11265" max="11265" width="9.625" style="7" customWidth="1"/>
    <col min="11266" max="11266" width="15.75" style="7" customWidth="1"/>
    <col min="11267" max="11268" width="11.5" style="7" customWidth="1"/>
    <col min="11269" max="11269" width="11.25" style="7" customWidth="1"/>
    <col min="11270" max="11517" width="9" style="7"/>
    <col min="11518" max="11518" width="8" style="7" customWidth="1"/>
    <col min="11519" max="11519" width="23.75" style="7" customWidth="1"/>
    <col min="11520" max="11520" width="17.625" style="7" customWidth="1"/>
    <col min="11521" max="11521" width="9.625" style="7" customWidth="1"/>
    <col min="11522" max="11522" width="15.75" style="7" customWidth="1"/>
    <col min="11523" max="11524" width="11.5" style="7" customWidth="1"/>
    <col min="11525" max="11525" width="11.25" style="7" customWidth="1"/>
    <col min="11526" max="11773" width="9" style="7"/>
    <col min="11774" max="11774" width="8" style="7" customWidth="1"/>
    <col min="11775" max="11775" width="23.75" style="7" customWidth="1"/>
    <col min="11776" max="11776" width="17.625" style="7" customWidth="1"/>
    <col min="11777" max="11777" width="9.625" style="7" customWidth="1"/>
    <col min="11778" max="11778" width="15.75" style="7" customWidth="1"/>
    <col min="11779" max="11780" width="11.5" style="7" customWidth="1"/>
    <col min="11781" max="11781" width="11.25" style="7" customWidth="1"/>
    <col min="11782" max="12029" width="9" style="7"/>
    <col min="12030" max="12030" width="8" style="7" customWidth="1"/>
    <col min="12031" max="12031" width="23.75" style="7" customWidth="1"/>
    <col min="12032" max="12032" width="17.625" style="7" customWidth="1"/>
    <col min="12033" max="12033" width="9.625" style="7" customWidth="1"/>
    <col min="12034" max="12034" width="15.75" style="7" customWidth="1"/>
    <col min="12035" max="12036" width="11.5" style="7" customWidth="1"/>
    <col min="12037" max="12037" width="11.25" style="7" customWidth="1"/>
    <col min="12038" max="12285" width="9" style="7"/>
    <col min="12286" max="12286" width="8" style="7" customWidth="1"/>
    <col min="12287" max="12287" width="23.75" style="7" customWidth="1"/>
    <col min="12288" max="12288" width="17.625" style="7" customWidth="1"/>
    <col min="12289" max="12289" width="9.625" style="7" customWidth="1"/>
    <col min="12290" max="12290" width="15.75" style="7" customWidth="1"/>
    <col min="12291" max="12292" width="11.5" style="7" customWidth="1"/>
    <col min="12293" max="12293" width="11.25" style="7" customWidth="1"/>
    <col min="12294" max="12541" width="9" style="7"/>
    <col min="12542" max="12542" width="8" style="7" customWidth="1"/>
    <col min="12543" max="12543" width="23.75" style="7" customWidth="1"/>
    <col min="12544" max="12544" width="17.625" style="7" customWidth="1"/>
    <col min="12545" max="12545" width="9.625" style="7" customWidth="1"/>
    <col min="12546" max="12546" width="15.75" style="7" customWidth="1"/>
    <col min="12547" max="12548" width="11.5" style="7" customWidth="1"/>
    <col min="12549" max="12549" width="11.25" style="7" customWidth="1"/>
    <col min="12550" max="12797" width="9" style="7"/>
    <col min="12798" max="12798" width="8" style="7" customWidth="1"/>
    <col min="12799" max="12799" width="23.75" style="7" customWidth="1"/>
    <col min="12800" max="12800" width="17.625" style="7" customWidth="1"/>
    <col min="12801" max="12801" width="9.625" style="7" customWidth="1"/>
    <col min="12802" max="12802" width="15.75" style="7" customWidth="1"/>
    <col min="12803" max="12804" width="11.5" style="7" customWidth="1"/>
    <col min="12805" max="12805" width="11.25" style="7" customWidth="1"/>
    <col min="12806" max="13053" width="9" style="7"/>
    <col min="13054" max="13054" width="8" style="7" customWidth="1"/>
    <col min="13055" max="13055" width="23.75" style="7" customWidth="1"/>
    <col min="13056" max="13056" width="17.625" style="7" customWidth="1"/>
    <col min="13057" max="13057" width="9.625" style="7" customWidth="1"/>
    <col min="13058" max="13058" width="15.75" style="7" customWidth="1"/>
    <col min="13059" max="13060" width="11.5" style="7" customWidth="1"/>
    <col min="13061" max="13061" width="11.25" style="7" customWidth="1"/>
    <col min="13062" max="13309" width="9" style="7"/>
    <col min="13310" max="13310" width="8" style="7" customWidth="1"/>
    <col min="13311" max="13311" width="23.75" style="7" customWidth="1"/>
    <col min="13312" max="13312" width="17.625" style="7" customWidth="1"/>
    <col min="13313" max="13313" width="9.625" style="7" customWidth="1"/>
    <col min="13314" max="13314" width="15.75" style="7" customWidth="1"/>
    <col min="13315" max="13316" width="11.5" style="7" customWidth="1"/>
    <col min="13317" max="13317" width="11.25" style="7" customWidth="1"/>
    <col min="13318" max="13565" width="9" style="7"/>
    <col min="13566" max="13566" width="8" style="7" customWidth="1"/>
    <col min="13567" max="13567" width="23.75" style="7" customWidth="1"/>
    <col min="13568" max="13568" width="17.625" style="7" customWidth="1"/>
    <col min="13569" max="13569" width="9.625" style="7" customWidth="1"/>
    <col min="13570" max="13570" width="15.75" style="7" customWidth="1"/>
    <col min="13571" max="13572" width="11.5" style="7" customWidth="1"/>
    <col min="13573" max="13573" width="11.25" style="7" customWidth="1"/>
    <col min="13574" max="13821" width="9" style="7"/>
    <col min="13822" max="13822" width="8" style="7" customWidth="1"/>
    <col min="13823" max="13823" width="23.75" style="7" customWidth="1"/>
    <col min="13824" max="13824" width="17.625" style="7" customWidth="1"/>
    <col min="13825" max="13825" width="9.625" style="7" customWidth="1"/>
    <col min="13826" max="13826" width="15.75" style="7" customWidth="1"/>
    <col min="13827" max="13828" width="11.5" style="7" customWidth="1"/>
    <col min="13829" max="13829" width="11.25" style="7" customWidth="1"/>
    <col min="13830" max="14077" width="9" style="7"/>
    <col min="14078" max="14078" width="8" style="7" customWidth="1"/>
    <col min="14079" max="14079" width="23.75" style="7" customWidth="1"/>
    <col min="14080" max="14080" width="17.625" style="7" customWidth="1"/>
    <col min="14081" max="14081" width="9.625" style="7" customWidth="1"/>
    <col min="14082" max="14082" width="15.75" style="7" customWidth="1"/>
    <col min="14083" max="14084" width="11.5" style="7" customWidth="1"/>
    <col min="14085" max="14085" width="11.25" style="7" customWidth="1"/>
    <col min="14086" max="14333" width="9" style="7"/>
    <col min="14334" max="14334" width="8" style="7" customWidth="1"/>
    <col min="14335" max="14335" width="23.75" style="7" customWidth="1"/>
    <col min="14336" max="14336" width="17.625" style="7" customWidth="1"/>
    <col min="14337" max="14337" width="9.625" style="7" customWidth="1"/>
    <col min="14338" max="14338" width="15.75" style="7" customWidth="1"/>
    <col min="14339" max="14340" width="11.5" style="7" customWidth="1"/>
    <col min="14341" max="14341" width="11.25" style="7" customWidth="1"/>
    <col min="14342" max="14589" width="9" style="7"/>
    <col min="14590" max="14590" width="8" style="7" customWidth="1"/>
    <col min="14591" max="14591" width="23.75" style="7" customWidth="1"/>
    <col min="14592" max="14592" width="17.625" style="7" customWidth="1"/>
    <col min="14593" max="14593" width="9.625" style="7" customWidth="1"/>
    <col min="14594" max="14594" width="15.75" style="7" customWidth="1"/>
    <col min="14595" max="14596" width="11.5" style="7" customWidth="1"/>
    <col min="14597" max="14597" width="11.25" style="7" customWidth="1"/>
    <col min="14598" max="14845" width="9" style="7"/>
    <col min="14846" max="14846" width="8" style="7" customWidth="1"/>
    <col min="14847" max="14847" width="23.75" style="7" customWidth="1"/>
    <col min="14848" max="14848" width="17.625" style="7" customWidth="1"/>
    <col min="14849" max="14849" width="9.625" style="7" customWidth="1"/>
    <col min="14850" max="14850" width="15.75" style="7" customWidth="1"/>
    <col min="14851" max="14852" width="11.5" style="7" customWidth="1"/>
    <col min="14853" max="14853" width="11.25" style="7" customWidth="1"/>
    <col min="14854" max="15101" width="9" style="7"/>
    <col min="15102" max="15102" width="8" style="7" customWidth="1"/>
    <col min="15103" max="15103" width="23.75" style="7" customWidth="1"/>
    <col min="15104" max="15104" width="17.625" style="7" customWidth="1"/>
    <col min="15105" max="15105" width="9.625" style="7" customWidth="1"/>
    <col min="15106" max="15106" width="15.75" style="7" customWidth="1"/>
    <col min="15107" max="15108" width="11.5" style="7" customWidth="1"/>
    <col min="15109" max="15109" width="11.25" style="7" customWidth="1"/>
    <col min="15110" max="15357" width="9" style="7"/>
    <col min="15358" max="15358" width="8" style="7" customWidth="1"/>
    <col min="15359" max="15359" width="23.75" style="7" customWidth="1"/>
    <col min="15360" max="15360" width="17.625" style="7" customWidth="1"/>
    <col min="15361" max="15361" width="9.625" style="7" customWidth="1"/>
    <col min="15362" max="15362" width="15.75" style="7" customWidth="1"/>
    <col min="15363" max="15364" width="11.5" style="7" customWidth="1"/>
    <col min="15365" max="15365" width="11.25" style="7" customWidth="1"/>
    <col min="15366" max="15613" width="9" style="7"/>
    <col min="15614" max="15614" width="8" style="7" customWidth="1"/>
    <col min="15615" max="15615" width="23.75" style="7" customWidth="1"/>
    <col min="15616" max="15616" width="17.625" style="7" customWidth="1"/>
    <col min="15617" max="15617" width="9.625" style="7" customWidth="1"/>
    <col min="15618" max="15618" width="15.75" style="7" customWidth="1"/>
    <col min="15619" max="15620" width="11.5" style="7" customWidth="1"/>
    <col min="15621" max="15621" width="11.25" style="7" customWidth="1"/>
    <col min="15622" max="15869" width="9" style="7"/>
    <col min="15870" max="15870" width="8" style="7" customWidth="1"/>
    <col min="15871" max="15871" width="23.75" style="7" customWidth="1"/>
    <col min="15872" max="15872" width="17.625" style="7" customWidth="1"/>
    <col min="15873" max="15873" width="9.625" style="7" customWidth="1"/>
    <col min="15874" max="15874" width="15.75" style="7" customWidth="1"/>
    <col min="15875" max="15876" width="11.5" style="7" customWidth="1"/>
    <col min="15877" max="15877" width="11.25" style="7" customWidth="1"/>
    <col min="15878" max="16125" width="9" style="7"/>
    <col min="16126" max="16126" width="8" style="7" customWidth="1"/>
    <col min="16127" max="16127" width="23.75" style="7" customWidth="1"/>
    <col min="16128" max="16128" width="17.625" style="7" customWidth="1"/>
    <col min="16129" max="16129" width="9.625" style="7" customWidth="1"/>
    <col min="16130" max="16130" width="15.75" style="7" customWidth="1"/>
    <col min="16131" max="16132" width="11.5" style="7" customWidth="1"/>
    <col min="16133" max="16133" width="11.25" style="7" customWidth="1"/>
    <col min="16134" max="16384" width="9" style="7"/>
  </cols>
  <sheetData>
    <row r="1" spans="1:12" s="1" customFormat="1" ht="21" customHeight="1" x14ac:dyDescent="0.15">
      <c r="A1" s="1" t="s">
        <v>0</v>
      </c>
      <c r="F1" s="2"/>
      <c r="G1" s="2"/>
      <c r="H1" s="2"/>
      <c r="I1" s="2"/>
      <c r="K1" s="3"/>
      <c r="L1" s="3"/>
    </row>
    <row r="2" spans="1:12" s="5" customFormat="1" ht="30" customHeight="1" x14ac:dyDescent="0.15">
      <c r="A2" s="4" t="s">
        <v>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.95" customHeight="1" x14ac:dyDescent="0.1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12" ht="14.1" customHeight="1" x14ac:dyDescent="0.15">
      <c r="A4" s="9"/>
      <c r="B4" s="9"/>
      <c r="C4" s="9"/>
      <c r="D4" s="9"/>
      <c r="E4" s="10"/>
      <c r="F4" s="11"/>
      <c r="G4" s="11"/>
      <c r="H4" s="11"/>
      <c r="I4" s="11"/>
    </row>
    <row r="5" spans="1:12" s="20" customFormat="1" ht="22.5" customHeight="1" x14ac:dyDescent="0.15">
      <c r="A5" s="12" t="s">
        <v>2</v>
      </c>
      <c r="B5" s="13" t="s">
        <v>3</v>
      </c>
      <c r="C5" s="14" t="s">
        <v>4</v>
      </c>
      <c r="D5" s="15" t="s">
        <v>5</v>
      </c>
      <c r="E5" s="15"/>
      <c r="F5" s="16" t="s">
        <v>6</v>
      </c>
      <c r="G5" s="16"/>
      <c r="H5" s="16"/>
      <c r="I5" s="16"/>
      <c r="J5" s="17" t="s">
        <v>7</v>
      </c>
      <c r="K5" s="18" t="s">
        <v>8</v>
      </c>
      <c r="L5" s="19"/>
    </row>
    <row r="6" spans="1:12" s="25" customFormat="1" ht="35.25" customHeight="1" x14ac:dyDescent="0.15">
      <c r="A6" s="12"/>
      <c r="B6" s="21"/>
      <c r="C6" s="22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14</v>
      </c>
      <c r="I6" s="22" t="s">
        <v>15</v>
      </c>
      <c r="J6" s="17"/>
      <c r="K6" s="23"/>
      <c r="L6" s="24"/>
    </row>
    <row r="7" spans="1:12" s="1" customFormat="1" ht="26.25" customHeight="1" x14ac:dyDescent="0.15">
      <c r="A7" s="28">
        <v>1</v>
      </c>
      <c r="B7" s="26" t="s">
        <v>16</v>
      </c>
      <c r="C7" s="28" t="s">
        <v>17</v>
      </c>
      <c r="D7" s="29" t="s">
        <v>18</v>
      </c>
      <c r="E7" s="30">
        <v>27</v>
      </c>
      <c r="F7" s="31">
        <v>60534</v>
      </c>
      <c r="G7" s="32">
        <f>[1]Sheet1!Q5</f>
        <v>60415.12</v>
      </c>
      <c r="H7" s="32">
        <f>[1]Sheet1!AD5</f>
        <v>60415.12</v>
      </c>
      <c r="I7" s="31">
        <f>H7-F7</f>
        <v>-118.87999999999738</v>
      </c>
      <c r="J7" s="33">
        <f>E7*H7</f>
        <v>1631208.24</v>
      </c>
      <c r="K7" s="34" t="s">
        <v>19</v>
      </c>
      <c r="L7" s="35" t="s">
        <v>20</v>
      </c>
    </row>
    <row r="8" spans="1:12" s="1" customFormat="1" ht="26.25" customHeight="1" x14ac:dyDescent="0.15">
      <c r="A8" s="28">
        <v>2</v>
      </c>
      <c r="B8" s="27"/>
      <c r="C8" s="28" t="s">
        <v>21</v>
      </c>
      <c r="D8" s="29" t="s">
        <v>18</v>
      </c>
      <c r="E8" s="30">
        <v>27</v>
      </c>
      <c r="F8" s="31">
        <v>0</v>
      </c>
      <c r="G8" s="32">
        <f>[1]Sheet1!Q6</f>
        <v>61.1</v>
      </c>
      <c r="H8" s="32">
        <f>[1]Sheet1!AD6</f>
        <v>0</v>
      </c>
      <c r="I8" s="31">
        <f t="shared" ref="I8:I50" si="0">H8-F8</f>
        <v>0</v>
      </c>
      <c r="J8" s="33"/>
      <c r="K8" s="34" t="s">
        <v>22</v>
      </c>
      <c r="L8" s="63"/>
    </row>
    <row r="9" spans="1:12" s="1" customFormat="1" ht="26.25" customHeight="1" x14ac:dyDescent="0.15">
      <c r="A9" s="28">
        <v>3</v>
      </c>
      <c r="B9" s="27"/>
      <c r="C9" s="28" t="s">
        <v>23</v>
      </c>
      <c r="D9" s="29" t="s">
        <v>18</v>
      </c>
      <c r="E9" s="30">
        <v>27</v>
      </c>
      <c r="F9" s="31">
        <v>43320</v>
      </c>
      <c r="G9" s="32">
        <v>45987.62</v>
      </c>
      <c r="H9" s="32">
        <v>43088.4</v>
      </c>
      <c r="I9" s="31">
        <f t="shared" si="0"/>
        <v>-231.59999999999854</v>
      </c>
      <c r="J9" s="33">
        <f t="shared" ref="J9:J28" si="1">E9*H9</f>
        <v>1163386.8</v>
      </c>
      <c r="K9" s="34" t="s">
        <v>24</v>
      </c>
      <c r="L9" s="63"/>
    </row>
    <row r="10" spans="1:12" s="1" customFormat="1" ht="26.25" customHeight="1" x14ac:dyDescent="0.15">
      <c r="A10" s="28">
        <v>4</v>
      </c>
      <c r="B10" s="27"/>
      <c r="C10" s="28" t="s">
        <v>25</v>
      </c>
      <c r="D10" s="29" t="s">
        <v>18</v>
      </c>
      <c r="E10" s="30">
        <v>27</v>
      </c>
      <c r="F10" s="31">
        <v>36556</v>
      </c>
      <c r="G10" s="32">
        <f>[1]Sheet1!Q8</f>
        <v>36556.300000000003</v>
      </c>
      <c r="H10" s="32">
        <f>[1]Sheet1!AD8</f>
        <v>36556.300000000003</v>
      </c>
      <c r="I10" s="31">
        <f t="shared" si="0"/>
        <v>0.30000000000291038</v>
      </c>
      <c r="J10" s="33">
        <f t="shared" si="1"/>
        <v>987020.10000000009</v>
      </c>
      <c r="K10" s="34" t="s">
        <v>26</v>
      </c>
      <c r="L10" s="63"/>
    </row>
    <row r="11" spans="1:12" s="1" customFormat="1" ht="26.25" customHeight="1" x14ac:dyDescent="0.15">
      <c r="A11" s="28">
        <v>5</v>
      </c>
      <c r="B11" s="27"/>
      <c r="C11" s="28" t="s">
        <v>27</v>
      </c>
      <c r="D11" s="29" t="s">
        <v>18</v>
      </c>
      <c r="E11" s="30">
        <v>27</v>
      </c>
      <c r="F11" s="31">
        <v>51148</v>
      </c>
      <c r="G11" s="32">
        <f>[1]Sheet1!Q9</f>
        <v>50237.24</v>
      </c>
      <c r="H11" s="32">
        <f>[1]Sheet1!AD9</f>
        <v>50897.24</v>
      </c>
      <c r="I11" s="31">
        <f t="shared" si="0"/>
        <v>-250.76000000000204</v>
      </c>
      <c r="J11" s="33">
        <f t="shared" si="1"/>
        <v>1374225.48</v>
      </c>
      <c r="K11" s="34" t="s">
        <v>19</v>
      </c>
      <c r="L11" s="63"/>
    </row>
    <row r="12" spans="1:12" s="1" customFormat="1" ht="26.25" customHeight="1" x14ac:dyDescent="0.15">
      <c r="A12" s="28">
        <v>6</v>
      </c>
      <c r="B12" s="27"/>
      <c r="C12" s="28" t="s">
        <v>28</v>
      </c>
      <c r="D12" s="29" t="s">
        <v>18</v>
      </c>
      <c r="E12" s="30">
        <v>27</v>
      </c>
      <c r="F12" s="31">
        <v>58178</v>
      </c>
      <c r="G12" s="32">
        <f>[1]Sheet1!Q10</f>
        <v>54806.91</v>
      </c>
      <c r="H12" s="32">
        <f>[1]Sheet1!AD10</f>
        <v>57913.72</v>
      </c>
      <c r="I12" s="31">
        <f t="shared" si="0"/>
        <v>-264.27999999999884</v>
      </c>
      <c r="J12" s="33">
        <f t="shared" si="1"/>
        <v>1563670.44</v>
      </c>
      <c r="K12" s="34" t="s">
        <v>19</v>
      </c>
      <c r="L12" s="63"/>
    </row>
    <row r="13" spans="1:12" s="1" customFormat="1" ht="26.25" customHeight="1" x14ac:dyDescent="0.15">
      <c r="A13" s="28">
        <v>7</v>
      </c>
      <c r="B13" s="27"/>
      <c r="C13" s="28" t="s">
        <v>29</v>
      </c>
      <c r="D13" s="29" t="s">
        <v>18</v>
      </c>
      <c r="E13" s="30">
        <v>27</v>
      </c>
      <c r="F13" s="31">
        <v>62814</v>
      </c>
      <c r="G13" s="32">
        <f>[1]Sheet1!Q11</f>
        <v>61680.480000000003</v>
      </c>
      <c r="H13" s="32">
        <f>[1]Sheet1!AD11</f>
        <v>62038.68</v>
      </c>
      <c r="I13" s="31">
        <f t="shared" si="0"/>
        <v>-775.31999999999971</v>
      </c>
      <c r="J13" s="33">
        <f t="shared" si="1"/>
        <v>1675044.36</v>
      </c>
      <c r="K13" s="34" t="s">
        <v>19</v>
      </c>
      <c r="L13" s="63"/>
    </row>
    <row r="14" spans="1:12" s="1" customFormat="1" ht="26.25" customHeight="1" x14ac:dyDescent="0.15">
      <c r="A14" s="28">
        <v>8</v>
      </c>
      <c r="B14" s="27"/>
      <c r="C14" s="28" t="s">
        <v>30</v>
      </c>
      <c r="D14" s="29" t="s">
        <v>18</v>
      </c>
      <c r="E14" s="30">
        <v>27</v>
      </c>
      <c r="F14" s="31">
        <v>60268</v>
      </c>
      <c r="G14" s="32">
        <f>[1]Sheet1!Q12</f>
        <v>58738.33</v>
      </c>
      <c r="H14" s="32">
        <f>[1]Sheet1!AD12</f>
        <v>59530.33</v>
      </c>
      <c r="I14" s="31">
        <f t="shared" si="0"/>
        <v>-737.66999999999825</v>
      </c>
      <c r="J14" s="33">
        <f t="shared" si="1"/>
        <v>1607318.9100000001</v>
      </c>
      <c r="K14" s="34" t="s">
        <v>19</v>
      </c>
      <c r="L14" s="63"/>
    </row>
    <row r="15" spans="1:12" s="1" customFormat="1" ht="26.25" customHeight="1" x14ac:dyDescent="0.15">
      <c r="A15" s="28">
        <v>9</v>
      </c>
      <c r="B15" s="27"/>
      <c r="C15" s="28" t="s">
        <v>31</v>
      </c>
      <c r="D15" s="29" t="s">
        <v>18</v>
      </c>
      <c r="E15" s="30">
        <v>27</v>
      </c>
      <c r="F15" s="31">
        <v>63650</v>
      </c>
      <c r="G15" s="32">
        <f>[1]Sheet1!Q13</f>
        <v>45312.67</v>
      </c>
      <c r="H15" s="32">
        <f>[1]Sheet1!AD13</f>
        <v>63088.02</v>
      </c>
      <c r="I15" s="31">
        <f t="shared" si="0"/>
        <v>-561.9800000000032</v>
      </c>
      <c r="J15" s="33">
        <f t="shared" si="1"/>
        <v>1703376.5399999998</v>
      </c>
      <c r="K15" s="34" t="s">
        <v>19</v>
      </c>
      <c r="L15" s="63"/>
    </row>
    <row r="16" spans="1:12" s="1" customFormat="1" ht="26.25" customHeight="1" x14ac:dyDescent="0.15">
      <c r="A16" s="28">
        <v>10</v>
      </c>
      <c r="B16" s="27"/>
      <c r="C16" s="28" t="s">
        <v>32</v>
      </c>
      <c r="D16" s="29" t="s">
        <v>18</v>
      </c>
      <c r="E16" s="30">
        <v>27</v>
      </c>
      <c r="F16" s="31">
        <v>62130</v>
      </c>
      <c r="G16" s="32">
        <f>[1]Sheet1!Q14</f>
        <v>61029.75</v>
      </c>
      <c r="H16" s="32">
        <f>[1]Sheet1!AD14</f>
        <v>61358.25</v>
      </c>
      <c r="I16" s="31">
        <f t="shared" si="0"/>
        <v>-771.75</v>
      </c>
      <c r="J16" s="33">
        <f t="shared" si="1"/>
        <v>1656672.75</v>
      </c>
      <c r="K16" s="34" t="s">
        <v>19</v>
      </c>
      <c r="L16" s="63"/>
    </row>
    <row r="17" spans="1:12" s="1" customFormat="1" ht="26.25" customHeight="1" x14ac:dyDescent="0.15">
      <c r="A17" s="28">
        <v>11</v>
      </c>
      <c r="B17" s="27"/>
      <c r="C17" s="28" t="s">
        <v>33</v>
      </c>
      <c r="D17" s="29" t="s">
        <v>18</v>
      </c>
      <c r="E17" s="30">
        <v>27</v>
      </c>
      <c r="F17" s="31">
        <v>6232</v>
      </c>
      <c r="G17" s="32">
        <f>[1]Sheet1!Q15</f>
        <v>11334.44</v>
      </c>
      <c r="H17" s="32">
        <f>[1]Sheet1!AD15</f>
        <v>6246.59</v>
      </c>
      <c r="I17" s="31">
        <f t="shared" si="0"/>
        <v>14.590000000000146</v>
      </c>
      <c r="J17" s="33">
        <f t="shared" si="1"/>
        <v>168657.93</v>
      </c>
      <c r="K17" s="34" t="s">
        <v>34</v>
      </c>
      <c r="L17" s="63"/>
    </row>
    <row r="18" spans="1:12" s="1" customFormat="1" ht="26.25" customHeight="1" x14ac:dyDescent="0.15">
      <c r="A18" s="28">
        <v>12</v>
      </c>
      <c r="B18" s="27"/>
      <c r="C18" s="28" t="s">
        <v>35</v>
      </c>
      <c r="D18" s="29" t="s">
        <v>18</v>
      </c>
      <c r="E18" s="30">
        <v>27</v>
      </c>
      <c r="F18" s="31">
        <v>21280</v>
      </c>
      <c r="G18" s="32">
        <f>[1]Sheet1!Q16</f>
        <v>21384.5</v>
      </c>
      <c r="H18" s="32">
        <f>[1]Sheet1!AD16</f>
        <v>21349.599999999999</v>
      </c>
      <c r="I18" s="31">
        <f t="shared" si="0"/>
        <v>69.599999999998545</v>
      </c>
      <c r="J18" s="33">
        <f t="shared" si="1"/>
        <v>576439.19999999995</v>
      </c>
      <c r="K18" s="34" t="s">
        <v>36</v>
      </c>
      <c r="L18" s="63"/>
    </row>
    <row r="19" spans="1:12" s="1" customFormat="1" ht="26.25" customHeight="1" x14ac:dyDescent="0.15">
      <c r="A19" s="28">
        <v>13</v>
      </c>
      <c r="B19" s="27"/>
      <c r="C19" s="28" t="s">
        <v>37</v>
      </c>
      <c r="D19" s="29" t="s">
        <v>38</v>
      </c>
      <c r="E19" s="30">
        <v>19</v>
      </c>
      <c r="F19" s="31">
        <v>34238</v>
      </c>
      <c r="G19" s="32">
        <f>[1]Sheet1!Q17</f>
        <v>33626.32</v>
      </c>
      <c r="H19" s="32">
        <f>[1]Sheet1!AD17</f>
        <v>33828.620000000003</v>
      </c>
      <c r="I19" s="31">
        <f t="shared" si="0"/>
        <v>-409.37999999999738</v>
      </c>
      <c r="J19" s="33">
        <f t="shared" si="1"/>
        <v>642743.78</v>
      </c>
      <c r="K19" s="34" t="s">
        <v>19</v>
      </c>
      <c r="L19" s="63"/>
    </row>
    <row r="20" spans="1:12" s="1" customFormat="1" ht="26.25" customHeight="1" x14ac:dyDescent="0.15">
      <c r="A20" s="28">
        <v>14</v>
      </c>
      <c r="B20" s="27"/>
      <c r="C20" s="28" t="s">
        <v>39</v>
      </c>
      <c r="D20" s="29" t="s">
        <v>38</v>
      </c>
      <c r="E20" s="30">
        <v>19</v>
      </c>
      <c r="F20" s="31">
        <v>35226</v>
      </c>
      <c r="G20" s="32">
        <f>[1]Sheet1!Q18</f>
        <v>34668.18</v>
      </c>
      <c r="H20" s="32">
        <f>[1]Sheet1!AD18</f>
        <v>34668.18</v>
      </c>
      <c r="I20" s="31">
        <f t="shared" si="0"/>
        <v>-557.81999999999971</v>
      </c>
      <c r="J20" s="33">
        <f t="shared" si="1"/>
        <v>658695.42000000004</v>
      </c>
      <c r="K20" s="34" t="s">
        <v>19</v>
      </c>
      <c r="L20" s="63"/>
    </row>
    <row r="21" spans="1:12" s="1" customFormat="1" ht="26.25" customHeight="1" x14ac:dyDescent="0.15">
      <c r="A21" s="28">
        <v>15</v>
      </c>
      <c r="B21" s="27"/>
      <c r="C21" s="28" t="s">
        <v>40</v>
      </c>
      <c r="D21" s="29" t="s">
        <v>38</v>
      </c>
      <c r="E21" s="30">
        <v>19</v>
      </c>
      <c r="F21" s="31">
        <v>33934</v>
      </c>
      <c r="G21" s="32">
        <f>[1]Sheet1!Q19</f>
        <v>33395.35</v>
      </c>
      <c r="H21" s="32">
        <f>[1]Sheet1!AD19</f>
        <v>33395.35</v>
      </c>
      <c r="I21" s="31">
        <f t="shared" si="0"/>
        <v>-538.65000000000146</v>
      </c>
      <c r="J21" s="33">
        <f t="shared" si="1"/>
        <v>634511.65</v>
      </c>
      <c r="K21" s="34" t="s">
        <v>19</v>
      </c>
      <c r="L21" s="64"/>
    </row>
    <row r="22" spans="1:12" s="1" customFormat="1" ht="26.25" customHeight="1" x14ac:dyDescent="0.15">
      <c r="A22" s="28">
        <v>16</v>
      </c>
      <c r="B22" s="27"/>
      <c r="C22" s="28" t="s">
        <v>41</v>
      </c>
      <c r="D22" s="29" t="s">
        <v>42</v>
      </c>
      <c r="E22" s="30">
        <v>19</v>
      </c>
      <c r="F22" s="31">
        <v>19458</v>
      </c>
      <c r="G22" s="32">
        <f>[1]Sheet1!Q20</f>
        <v>19937.7</v>
      </c>
      <c r="H22" s="32">
        <f>[1]Sheet1!AD20</f>
        <v>19681.7</v>
      </c>
      <c r="I22" s="31">
        <f t="shared" si="0"/>
        <v>223.70000000000073</v>
      </c>
      <c r="J22" s="33">
        <f t="shared" si="1"/>
        <v>373952.3</v>
      </c>
      <c r="K22" s="34" t="s">
        <v>43</v>
      </c>
      <c r="L22" s="35" t="s">
        <v>44</v>
      </c>
    </row>
    <row r="23" spans="1:12" s="1" customFormat="1" ht="26.25" customHeight="1" x14ac:dyDescent="0.15">
      <c r="A23" s="28">
        <v>17</v>
      </c>
      <c r="B23" s="27"/>
      <c r="C23" s="28" t="s">
        <v>45</v>
      </c>
      <c r="D23" s="29" t="s">
        <v>42</v>
      </c>
      <c r="E23" s="30">
        <v>19</v>
      </c>
      <c r="F23" s="31">
        <v>20608</v>
      </c>
      <c r="G23" s="32">
        <f>[1]Sheet1!Q21</f>
        <v>20608</v>
      </c>
      <c r="H23" s="32">
        <f>[1]Sheet1!AD21</f>
        <v>20608</v>
      </c>
      <c r="I23" s="31">
        <f t="shared" si="0"/>
        <v>0</v>
      </c>
      <c r="J23" s="33">
        <f t="shared" si="1"/>
        <v>391552</v>
      </c>
      <c r="K23" s="34" t="s">
        <v>43</v>
      </c>
      <c r="L23" s="36"/>
    </row>
    <row r="24" spans="1:12" s="1" customFormat="1" ht="26.25" customHeight="1" x14ac:dyDescent="0.15">
      <c r="A24" s="28">
        <v>18</v>
      </c>
      <c r="B24" s="27"/>
      <c r="C24" s="28" t="s">
        <v>46</v>
      </c>
      <c r="D24" s="29" t="s">
        <v>42</v>
      </c>
      <c r="E24" s="30">
        <v>19</v>
      </c>
      <c r="F24" s="31">
        <v>26312</v>
      </c>
      <c r="G24" s="32">
        <f>[1]Sheet1!Q22</f>
        <v>26551.9</v>
      </c>
      <c r="H24" s="32">
        <f>[1]Sheet1!AD22</f>
        <v>26498.3</v>
      </c>
      <c r="I24" s="31">
        <f t="shared" si="0"/>
        <v>186.29999999999927</v>
      </c>
      <c r="J24" s="33">
        <f t="shared" si="1"/>
        <v>503467.7</v>
      </c>
      <c r="K24" s="34" t="s">
        <v>36</v>
      </c>
      <c r="L24" s="36"/>
    </row>
    <row r="25" spans="1:12" s="1" customFormat="1" ht="26.25" customHeight="1" x14ac:dyDescent="0.15">
      <c r="A25" s="28">
        <v>19</v>
      </c>
      <c r="B25" s="27"/>
      <c r="C25" s="28" t="s">
        <v>47</v>
      </c>
      <c r="D25" s="29" t="s">
        <v>42</v>
      </c>
      <c r="E25" s="30">
        <v>19</v>
      </c>
      <c r="F25" s="31">
        <v>21068</v>
      </c>
      <c r="G25" s="32">
        <f>[1]Sheet1!Q23</f>
        <v>21068</v>
      </c>
      <c r="H25" s="32">
        <f>[1]Sheet1!AD23</f>
        <v>21068</v>
      </c>
      <c r="I25" s="31">
        <f t="shared" si="0"/>
        <v>0</v>
      </c>
      <c r="J25" s="33">
        <f t="shared" si="1"/>
        <v>400292</v>
      </c>
      <c r="K25" s="34" t="s">
        <v>43</v>
      </c>
      <c r="L25" s="37"/>
    </row>
    <row r="26" spans="1:12" s="1" customFormat="1" ht="26.25" customHeight="1" x14ac:dyDescent="0.15">
      <c r="A26" s="28">
        <v>20</v>
      </c>
      <c r="B26" s="27"/>
      <c r="C26" s="28" t="s">
        <v>48</v>
      </c>
      <c r="D26" s="29" t="s">
        <v>42</v>
      </c>
      <c r="E26" s="30">
        <v>19</v>
      </c>
      <c r="F26" s="31">
        <v>23276</v>
      </c>
      <c r="G26" s="32">
        <f>[1]Sheet1!Q24</f>
        <v>23813.4</v>
      </c>
      <c r="H26" s="32">
        <f>[1]Sheet1!AD24</f>
        <v>23121.1</v>
      </c>
      <c r="I26" s="31">
        <f t="shared" si="0"/>
        <v>-154.90000000000146</v>
      </c>
      <c r="J26" s="33">
        <f t="shared" si="1"/>
        <v>439300.89999999997</v>
      </c>
      <c r="K26" s="34" t="s">
        <v>49</v>
      </c>
      <c r="L26" s="35" t="s">
        <v>20</v>
      </c>
    </row>
    <row r="27" spans="1:12" s="1" customFormat="1" ht="26.25" customHeight="1" x14ac:dyDescent="0.15">
      <c r="A27" s="28">
        <v>21</v>
      </c>
      <c r="B27" s="27"/>
      <c r="C27" s="28" t="s">
        <v>50</v>
      </c>
      <c r="D27" s="29" t="s">
        <v>42</v>
      </c>
      <c r="E27" s="30">
        <v>19</v>
      </c>
      <c r="F27" s="31">
        <v>20838</v>
      </c>
      <c r="G27" s="32">
        <f>[1]Sheet1!Q25</f>
        <v>13766.1</v>
      </c>
      <c r="H27" s="32">
        <f>[1]Sheet1!AD25</f>
        <v>20808.900000000001</v>
      </c>
      <c r="I27" s="31">
        <f t="shared" si="0"/>
        <v>-29.099999999998545</v>
      </c>
      <c r="J27" s="33">
        <f t="shared" si="1"/>
        <v>395369.10000000003</v>
      </c>
      <c r="K27" s="34" t="s">
        <v>51</v>
      </c>
      <c r="L27" s="63"/>
    </row>
    <row r="28" spans="1:12" s="1" customFormat="1" ht="26.25" customHeight="1" x14ac:dyDescent="0.15">
      <c r="A28" s="28">
        <v>22</v>
      </c>
      <c r="B28" s="38"/>
      <c r="C28" s="28" t="s">
        <v>52</v>
      </c>
      <c r="D28" s="29" t="s">
        <v>42</v>
      </c>
      <c r="E28" s="30">
        <v>19</v>
      </c>
      <c r="F28" s="31">
        <v>13800</v>
      </c>
      <c r="G28" s="32">
        <f>[1]Sheet1!Q26</f>
        <v>3429.6</v>
      </c>
      <c r="H28" s="32">
        <f>[1]Sheet1!AD26</f>
        <v>13657</v>
      </c>
      <c r="I28" s="31">
        <f t="shared" si="0"/>
        <v>-143</v>
      </c>
      <c r="J28" s="33">
        <f t="shared" si="1"/>
        <v>259483</v>
      </c>
      <c r="K28" s="34" t="s">
        <v>51</v>
      </c>
      <c r="L28" s="64"/>
    </row>
    <row r="29" spans="1:12" s="46" customFormat="1" ht="26.25" customHeight="1" x14ac:dyDescent="0.15">
      <c r="A29" s="28">
        <v>23</v>
      </c>
      <c r="B29" s="39" t="s">
        <v>53</v>
      </c>
      <c r="C29" s="40" t="s">
        <v>54</v>
      </c>
      <c r="D29" s="40" t="s">
        <v>55</v>
      </c>
      <c r="E29" s="40">
        <v>19</v>
      </c>
      <c r="F29" s="41">
        <v>71374.02</v>
      </c>
      <c r="G29" s="42">
        <v>71374.02</v>
      </c>
      <c r="H29" s="41">
        <v>71374.02</v>
      </c>
      <c r="I29" s="43">
        <f t="shared" si="0"/>
        <v>0</v>
      </c>
      <c r="J29" s="44">
        <f t="shared" ref="J29:J50" si="2">ROUND(E29*H29,2)</f>
        <v>1356106.38</v>
      </c>
      <c r="K29" s="45"/>
    </row>
    <row r="30" spans="1:12" s="46" customFormat="1" ht="26.25" customHeight="1" x14ac:dyDescent="0.15">
      <c r="A30" s="47">
        <v>24</v>
      </c>
      <c r="B30" s="48"/>
      <c r="C30" s="40" t="s">
        <v>56</v>
      </c>
      <c r="D30" s="40" t="s">
        <v>55</v>
      </c>
      <c r="E30" s="40">
        <v>19</v>
      </c>
      <c r="F30" s="41">
        <v>63356.74</v>
      </c>
      <c r="G30" s="42">
        <v>63356.74</v>
      </c>
      <c r="H30" s="41">
        <v>63356.74</v>
      </c>
      <c r="I30" s="43">
        <f t="shared" si="0"/>
        <v>0</v>
      </c>
      <c r="J30" s="44">
        <f t="shared" si="2"/>
        <v>1203778.06</v>
      </c>
      <c r="K30" s="45"/>
    </row>
    <row r="31" spans="1:12" s="46" customFormat="1" ht="26.25" customHeight="1" x14ac:dyDescent="0.15">
      <c r="A31" s="47">
        <v>25</v>
      </c>
      <c r="B31" s="48"/>
      <c r="C31" s="40" t="s">
        <v>57</v>
      </c>
      <c r="D31" s="40" t="s">
        <v>55</v>
      </c>
      <c r="E31" s="40">
        <v>19</v>
      </c>
      <c r="F31" s="41">
        <v>29812.53</v>
      </c>
      <c r="G31" s="42">
        <v>29812.53</v>
      </c>
      <c r="H31" s="41">
        <v>29812.53</v>
      </c>
      <c r="I31" s="43">
        <f t="shared" si="0"/>
        <v>0</v>
      </c>
      <c r="J31" s="44">
        <f t="shared" si="2"/>
        <v>566438.06999999995</v>
      </c>
      <c r="K31" s="45"/>
    </row>
    <row r="32" spans="1:12" s="46" customFormat="1" ht="26.25" customHeight="1" x14ac:dyDescent="0.15">
      <c r="A32" s="47">
        <v>26</v>
      </c>
      <c r="B32" s="48"/>
      <c r="C32" s="40" t="s">
        <v>58</v>
      </c>
      <c r="D32" s="40" t="s">
        <v>55</v>
      </c>
      <c r="E32" s="40">
        <v>19</v>
      </c>
      <c r="F32" s="41">
        <v>79584.350000000006</v>
      </c>
      <c r="G32" s="42">
        <v>79584.350000000006</v>
      </c>
      <c r="H32" s="41">
        <v>79584.350000000006</v>
      </c>
      <c r="I32" s="43">
        <f t="shared" si="0"/>
        <v>0</v>
      </c>
      <c r="J32" s="44">
        <f t="shared" si="2"/>
        <v>1512102.65</v>
      </c>
      <c r="K32" s="45"/>
    </row>
    <row r="33" spans="1:11" s="46" customFormat="1" ht="26.25" customHeight="1" x14ac:dyDescent="0.15">
      <c r="A33" s="47">
        <v>27</v>
      </c>
      <c r="B33" s="48"/>
      <c r="C33" s="40" t="s">
        <v>59</v>
      </c>
      <c r="D33" s="40" t="s">
        <v>55</v>
      </c>
      <c r="E33" s="40">
        <v>19</v>
      </c>
      <c r="F33" s="41">
        <v>81209.47</v>
      </c>
      <c r="G33" s="42">
        <v>81209.47</v>
      </c>
      <c r="H33" s="41">
        <v>81209.47</v>
      </c>
      <c r="I33" s="43">
        <f t="shared" si="0"/>
        <v>0</v>
      </c>
      <c r="J33" s="44">
        <f t="shared" si="2"/>
        <v>1542979.93</v>
      </c>
      <c r="K33" s="45"/>
    </row>
    <row r="34" spans="1:11" s="46" customFormat="1" ht="26.25" customHeight="1" x14ac:dyDescent="0.15">
      <c r="A34" s="47">
        <v>28</v>
      </c>
      <c r="B34" s="48"/>
      <c r="C34" s="40" t="s">
        <v>60</v>
      </c>
      <c r="D34" s="40" t="s">
        <v>55</v>
      </c>
      <c r="E34" s="40">
        <v>19</v>
      </c>
      <c r="F34" s="41">
        <v>70766.509999999995</v>
      </c>
      <c r="G34" s="42">
        <v>70766.509999999995</v>
      </c>
      <c r="H34" s="41">
        <v>70766.509999999995</v>
      </c>
      <c r="I34" s="43">
        <f t="shared" si="0"/>
        <v>0</v>
      </c>
      <c r="J34" s="44">
        <f t="shared" si="2"/>
        <v>1344563.69</v>
      </c>
      <c r="K34" s="45"/>
    </row>
    <row r="35" spans="1:11" s="46" customFormat="1" ht="26.25" customHeight="1" x14ac:dyDescent="0.15">
      <c r="A35" s="47">
        <v>29</v>
      </c>
      <c r="B35" s="48"/>
      <c r="C35" s="40" t="s">
        <v>61</v>
      </c>
      <c r="D35" s="40" t="s">
        <v>55</v>
      </c>
      <c r="E35" s="40">
        <v>19</v>
      </c>
      <c r="F35" s="41">
        <v>42658.239999999998</v>
      </c>
      <c r="G35" s="42">
        <v>42658.239999999998</v>
      </c>
      <c r="H35" s="41">
        <v>42658.239999999998</v>
      </c>
      <c r="I35" s="43">
        <f t="shared" si="0"/>
        <v>0</v>
      </c>
      <c r="J35" s="44">
        <f t="shared" si="2"/>
        <v>810506.56</v>
      </c>
      <c r="K35" s="45"/>
    </row>
    <row r="36" spans="1:11" s="46" customFormat="1" ht="26.25" customHeight="1" x14ac:dyDescent="0.15">
      <c r="A36" s="47">
        <v>30</v>
      </c>
      <c r="B36" s="48"/>
      <c r="C36" s="40" t="s">
        <v>62</v>
      </c>
      <c r="D36" s="40" t="s">
        <v>55</v>
      </c>
      <c r="E36" s="40">
        <v>19</v>
      </c>
      <c r="F36" s="41">
        <v>82925.710000000006</v>
      </c>
      <c r="G36" s="42">
        <v>82925.710000000006</v>
      </c>
      <c r="H36" s="41">
        <v>82925.710000000006</v>
      </c>
      <c r="I36" s="43">
        <f t="shared" si="0"/>
        <v>0</v>
      </c>
      <c r="J36" s="44">
        <f t="shared" si="2"/>
        <v>1575588.49</v>
      </c>
      <c r="K36" s="45"/>
    </row>
    <row r="37" spans="1:11" s="46" customFormat="1" ht="26.25" customHeight="1" x14ac:dyDescent="0.15">
      <c r="A37" s="47">
        <v>31</v>
      </c>
      <c r="B37" s="48"/>
      <c r="C37" s="40" t="s">
        <v>63</v>
      </c>
      <c r="D37" s="40" t="s">
        <v>55</v>
      </c>
      <c r="E37" s="40">
        <v>19</v>
      </c>
      <c r="F37" s="41">
        <v>68366.86</v>
      </c>
      <c r="G37" s="42">
        <v>68366.86</v>
      </c>
      <c r="H37" s="41">
        <v>68366.86</v>
      </c>
      <c r="I37" s="43">
        <f t="shared" si="0"/>
        <v>0</v>
      </c>
      <c r="J37" s="44">
        <f t="shared" si="2"/>
        <v>1298970.3400000001</v>
      </c>
      <c r="K37" s="45"/>
    </row>
    <row r="38" spans="1:11" s="46" customFormat="1" ht="26.25" customHeight="1" x14ac:dyDescent="0.15">
      <c r="A38" s="47">
        <v>32</v>
      </c>
      <c r="B38" s="48"/>
      <c r="C38" s="40" t="s">
        <v>64</v>
      </c>
      <c r="D38" s="40" t="s">
        <v>55</v>
      </c>
      <c r="E38" s="40">
        <v>19</v>
      </c>
      <c r="F38" s="41">
        <v>91697.24</v>
      </c>
      <c r="G38" s="42">
        <v>91697.24</v>
      </c>
      <c r="H38" s="41">
        <v>91697.24</v>
      </c>
      <c r="I38" s="43">
        <f t="shared" si="0"/>
        <v>0</v>
      </c>
      <c r="J38" s="44">
        <f t="shared" si="2"/>
        <v>1742247.56</v>
      </c>
      <c r="K38" s="45"/>
    </row>
    <row r="39" spans="1:11" s="46" customFormat="1" ht="26.25" customHeight="1" x14ac:dyDescent="0.15">
      <c r="A39" s="47">
        <v>33</v>
      </c>
      <c r="B39" s="48"/>
      <c r="C39" s="49" t="s">
        <v>65</v>
      </c>
      <c r="D39" s="49" t="s">
        <v>55</v>
      </c>
      <c r="E39" s="49">
        <v>19</v>
      </c>
      <c r="F39" s="50">
        <v>60585.09</v>
      </c>
      <c r="G39" s="51">
        <v>60585.09</v>
      </c>
      <c r="H39" s="41">
        <v>60585.09</v>
      </c>
      <c r="I39" s="43">
        <f t="shared" si="0"/>
        <v>0</v>
      </c>
      <c r="J39" s="44">
        <f t="shared" si="2"/>
        <v>1151116.71</v>
      </c>
      <c r="K39" s="45"/>
    </row>
    <row r="40" spans="1:11" s="46" customFormat="1" ht="26.25" customHeight="1" x14ac:dyDescent="0.15">
      <c r="A40" s="47">
        <v>34</v>
      </c>
      <c r="B40" s="48"/>
      <c r="C40" s="40" t="s">
        <v>66</v>
      </c>
      <c r="D40" s="40" t="s">
        <v>55</v>
      </c>
      <c r="E40" s="40">
        <v>19</v>
      </c>
      <c r="F40" s="41">
        <v>51903.85</v>
      </c>
      <c r="G40" s="42">
        <v>51903.85</v>
      </c>
      <c r="H40" s="41">
        <v>51903.85</v>
      </c>
      <c r="I40" s="43">
        <f t="shared" si="0"/>
        <v>0</v>
      </c>
      <c r="J40" s="44">
        <f t="shared" si="2"/>
        <v>986173.15</v>
      </c>
      <c r="K40" s="45"/>
    </row>
    <row r="41" spans="1:11" s="46" customFormat="1" ht="26.25" customHeight="1" x14ac:dyDescent="0.15">
      <c r="A41" s="47">
        <v>35</v>
      </c>
      <c r="B41" s="48"/>
      <c r="C41" s="40" t="s">
        <v>67</v>
      </c>
      <c r="D41" s="40" t="s">
        <v>55</v>
      </c>
      <c r="E41" s="40">
        <v>19</v>
      </c>
      <c r="F41" s="41">
        <v>70226.850000000006</v>
      </c>
      <c r="G41" s="42">
        <v>70226.850000000006</v>
      </c>
      <c r="H41" s="41">
        <v>70226.850000000006</v>
      </c>
      <c r="I41" s="43">
        <f t="shared" si="0"/>
        <v>0</v>
      </c>
      <c r="J41" s="44">
        <f t="shared" si="2"/>
        <v>1334310.1499999999</v>
      </c>
      <c r="K41" s="45"/>
    </row>
    <row r="42" spans="1:11" s="46" customFormat="1" ht="26.25" customHeight="1" x14ac:dyDescent="0.15">
      <c r="A42" s="47">
        <v>36</v>
      </c>
      <c r="B42" s="48"/>
      <c r="C42" s="40" t="s">
        <v>68</v>
      </c>
      <c r="D42" s="40" t="s">
        <v>55</v>
      </c>
      <c r="E42" s="40">
        <v>19</v>
      </c>
      <c r="F42" s="41">
        <v>50120.11</v>
      </c>
      <c r="G42" s="42">
        <v>50120.11</v>
      </c>
      <c r="H42" s="41">
        <v>50120.11</v>
      </c>
      <c r="I42" s="43">
        <f t="shared" si="0"/>
        <v>0</v>
      </c>
      <c r="J42" s="44">
        <f t="shared" si="2"/>
        <v>952282.09</v>
      </c>
      <c r="K42" s="45"/>
    </row>
    <row r="43" spans="1:11" s="46" customFormat="1" ht="26.25" customHeight="1" x14ac:dyDescent="0.15">
      <c r="A43" s="47">
        <v>37</v>
      </c>
      <c r="B43" s="48"/>
      <c r="C43" s="40" t="s">
        <v>69</v>
      </c>
      <c r="D43" s="40" t="s">
        <v>55</v>
      </c>
      <c r="E43" s="40">
        <v>19</v>
      </c>
      <c r="F43" s="41">
        <v>56561.41</v>
      </c>
      <c r="G43" s="42">
        <v>56561.41</v>
      </c>
      <c r="H43" s="41">
        <v>56561.41</v>
      </c>
      <c r="I43" s="43">
        <f t="shared" si="0"/>
        <v>0</v>
      </c>
      <c r="J43" s="44">
        <f t="shared" si="2"/>
        <v>1074666.79</v>
      </c>
      <c r="K43" s="45"/>
    </row>
    <row r="44" spans="1:11" s="46" customFormat="1" ht="26.25" customHeight="1" x14ac:dyDescent="0.15">
      <c r="A44" s="47">
        <v>38</v>
      </c>
      <c r="B44" s="48"/>
      <c r="C44" s="40" t="s">
        <v>70</v>
      </c>
      <c r="D44" s="40" t="s">
        <v>55</v>
      </c>
      <c r="E44" s="40">
        <v>19</v>
      </c>
      <c r="F44" s="41">
        <v>79582.86</v>
      </c>
      <c r="G44" s="42">
        <v>79582.86</v>
      </c>
      <c r="H44" s="41">
        <v>79582.86</v>
      </c>
      <c r="I44" s="43">
        <f t="shared" si="0"/>
        <v>0</v>
      </c>
      <c r="J44" s="44">
        <f t="shared" si="2"/>
        <v>1512074.34</v>
      </c>
      <c r="K44" s="45"/>
    </row>
    <row r="45" spans="1:11" s="46" customFormat="1" ht="26.25" customHeight="1" x14ac:dyDescent="0.15">
      <c r="A45" s="47">
        <v>39</v>
      </c>
      <c r="B45" s="48"/>
      <c r="C45" s="40" t="s">
        <v>71</v>
      </c>
      <c r="D45" s="40" t="s">
        <v>55</v>
      </c>
      <c r="E45" s="40">
        <v>19</v>
      </c>
      <c r="F45" s="41">
        <v>42980.56</v>
      </c>
      <c r="G45" s="42">
        <v>42980.56</v>
      </c>
      <c r="H45" s="41">
        <v>42980.56</v>
      </c>
      <c r="I45" s="43">
        <f t="shared" si="0"/>
        <v>0</v>
      </c>
      <c r="J45" s="44">
        <f t="shared" si="2"/>
        <v>816630.64</v>
      </c>
      <c r="K45" s="45"/>
    </row>
    <row r="46" spans="1:11" s="8" customFormat="1" ht="26.25" customHeight="1" x14ac:dyDescent="0.15">
      <c r="A46" s="47">
        <v>40</v>
      </c>
      <c r="B46" s="48"/>
      <c r="C46" s="65" t="s">
        <v>72</v>
      </c>
      <c r="D46" s="65" t="s">
        <v>73</v>
      </c>
      <c r="E46" s="65">
        <v>29</v>
      </c>
      <c r="F46" s="66">
        <v>51986.42</v>
      </c>
      <c r="G46" s="67">
        <v>51986.42</v>
      </c>
      <c r="H46" s="66">
        <v>51986.42</v>
      </c>
      <c r="I46" s="43">
        <f t="shared" si="0"/>
        <v>0</v>
      </c>
      <c r="J46" s="56">
        <f t="shared" si="2"/>
        <v>1507606.18</v>
      </c>
      <c r="K46" s="68" t="s">
        <v>20</v>
      </c>
    </row>
    <row r="47" spans="1:11" s="8" customFormat="1" ht="26.25" customHeight="1" x14ac:dyDescent="0.15">
      <c r="A47" s="47">
        <v>41</v>
      </c>
      <c r="B47" s="48"/>
      <c r="C47" s="65" t="s">
        <v>74</v>
      </c>
      <c r="D47" s="65" t="s">
        <v>73</v>
      </c>
      <c r="E47" s="65">
        <v>29</v>
      </c>
      <c r="F47" s="66">
        <v>49810.51</v>
      </c>
      <c r="G47" s="67">
        <v>49810.51</v>
      </c>
      <c r="H47" s="66">
        <v>49810.51</v>
      </c>
      <c r="I47" s="43">
        <f t="shared" si="0"/>
        <v>0</v>
      </c>
      <c r="J47" s="56">
        <f t="shared" si="2"/>
        <v>1444504.79</v>
      </c>
      <c r="K47" s="68" t="s">
        <v>75</v>
      </c>
    </row>
    <row r="48" spans="1:11" s="8" customFormat="1" ht="24.95" customHeight="1" x14ac:dyDescent="0.15">
      <c r="A48" s="47">
        <v>42</v>
      </c>
      <c r="B48" s="48"/>
      <c r="C48" s="65" t="s">
        <v>76</v>
      </c>
      <c r="D48" s="65" t="s">
        <v>73</v>
      </c>
      <c r="E48" s="65">
        <v>29</v>
      </c>
      <c r="F48" s="66">
        <v>66662.87</v>
      </c>
      <c r="G48" s="67">
        <v>66662.87</v>
      </c>
      <c r="H48" s="66">
        <v>66662.87</v>
      </c>
      <c r="I48" s="43">
        <f t="shared" si="0"/>
        <v>0</v>
      </c>
      <c r="J48" s="56">
        <f t="shared" si="2"/>
        <v>1933223.23</v>
      </c>
      <c r="K48" s="68" t="s">
        <v>77</v>
      </c>
    </row>
    <row r="49" spans="1:12" s="8" customFormat="1" ht="26.25" customHeight="1" x14ac:dyDescent="0.15">
      <c r="A49" s="47">
        <v>43</v>
      </c>
      <c r="B49" s="48"/>
      <c r="C49" s="65" t="s">
        <v>78</v>
      </c>
      <c r="D49" s="65" t="s">
        <v>73</v>
      </c>
      <c r="E49" s="65">
        <v>29</v>
      </c>
      <c r="F49" s="66">
        <v>42319.29</v>
      </c>
      <c r="G49" s="67">
        <v>42319.29</v>
      </c>
      <c r="H49" s="66">
        <f>42319.29-'[2]13989'!$H$173</f>
        <v>4142.9400000000023</v>
      </c>
      <c r="I49" s="43">
        <f t="shared" si="0"/>
        <v>-38176.35</v>
      </c>
      <c r="J49" s="56">
        <f t="shared" si="2"/>
        <v>120145.26</v>
      </c>
      <c r="K49" s="68" t="s">
        <v>79</v>
      </c>
    </row>
    <row r="50" spans="1:12" s="8" customFormat="1" ht="26.25" customHeight="1" x14ac:dyDescent="0.15">
      <c r="A50" s="47">
        <v>44</v>
      </c>
      <c r="B50" s="52"/>
      <c r="C50" s="65" t="s">
        <v>80</v>
      </c>
      <c r="D50" s="65" t="s">
        <v>73</v>
      </c>
      <c r="E50" s="65">
        <v>29</v>
      </c>
      <c r="F50" s="66">
        <v>27441.02</v>
      </c>
      <c r="G50" s="67">
        <v>27441.02</v>
      </c>
      <c r="H50" s="66">
        <f>27441.02-'[2]13593'!$F$173</f>
        <v>2412.9900000000016</v>
      </c>
      <c r="I50" s="43">
        <f t="shared" si="0"/>
        <v>-25028.03</v>
      </c>
      <c r="J50" s="56">
        <f t="shared" si="2"/>
        <v>69976.710000000006</v>
      </c>
      <c r="K50" s="68" t="s">
        <v>81</v>
      </c>
    </row>
    <row r="51" spans="1:12" s="1" customFormat="1" ht="26.25" customHeight="1" x14ac:dyDescent="0.15">
      <c r="A51" s="53" t="s">
        <v>82</v>
      </c>
      <c r="B51" s="54"/>
      <c r="C51" s="54"/>
      <c r="D51" s="54"/>
      <c r="E51" s="55"/>
      <c r="F51" s="43">
        <f t="shared" ref="F51:J51" si="3">SUM(F7:F50)</f>
        <v>2106800.5100000007</v>
      </c>
      <c r="G51" s="43">
        <f t="shared" si="3"/>
        <v>2070341.5200000005</v>
      </c>
      <c r="H51" s="43">
        <f t="shared" si="3"/>
        <v>2038545.5300000005</v>
      </c>
      <c r="I51" s="43">
        <f t="shared" si="3"/>
        <v>-68254.98</v>
      </c>
      <c r="J51" s="43">
        <f t="shared" si="3"/>
        <v>44662380.36999999</v>
      </c>
      <c r="K51" s="57"/>
      <c r="L51" s="58"/>
    </row>
    <row r="52" spans="1:12" x14ac:dyDescent="0.15">
      <c r="A52" s="59" t="s">
        <v>83</v>
      </c>
      <c r="B52" s="59"/>
      <c r="C52" s="60" t="s">
        <v>84</v>
      </c>
      <c r="F52" s="7"/>
      <c r="G52" s="7"/>
      <c r="H52" s="7"/>
      <c r="I52" s="7"/>
    </row>
    <row r="53" spans="1:12" x14ac:dyDescent="0.15">
      <c r="A53" s="61"/>
      <c r="B53" s="61"/>
      <c r="C53" s="61" t="s">
        <v>85</v>
      </c>
      <c r="F53" s="7"/>
      <c r="G53" s="7"/>
      <c r="H53" s="7"/>
      <c r="I53" s="7"/>
    </row>
    <row r="54" spans="1:12" x14ac:dyDescent="0.15">
      <c r="A54" s="61"/>
      <c r="B54" s="61"/>
      <c r="C54" s="61" t="s">
        <v>86</v>
      </c>
      <c r="F54" s="7"/>
      <c r="G54" s="7"/>
      <c r="H54" s="7"/>
      <c r="I54" s="7"/>
    </row>
    <row r="55" spans="1:12" x14ac:dyDescent="0.15">
      <c r="A55" s="61"/>
      <c r="B55" s="61"/>
      <c r="C55" s="61" t="s">
        <v>87</v>
      </c>
      <c r="F55" s="7"/>
      <c r="G55" s="7"/>
      <c r="H55" s="7"/>
      <c r="I55" s="7"/>
    </row>
    <row r="56" spans="1:12" s="1" customFormat="1" ht="26.25" customHeight="1" x14ac:dyDescent="0.15">
      <c r="F56" s="2"/>
      <c r="G56" s="2"/>
      <c r="H56" s="2"/>
      <c r="I56" s="2"/>
      <c r="J56" s="7"/>
      <c r="K56" s="3"/>
      <c r="L56" s="3"/>
    </row>
    <row r="57" spans="1:12" s="1" customFormat="1" ht="26.25" customHeight="1" x14ac:dyDescent="0.15">
      <c r="F57" s="2"/>
      <c r="G57" s="2"/>
      <c r="H57" s="2"/>
      <c r="I57" s="2"/>
      <c r="J57" s="7"/>
      <c r="K57" s="3"/>
      <c r="L57" s="3"/>
    </row>
    <row r="58" spans="1:12" s="1" customFormat="1" ht="26.25" customHeight="1" x14ac:dyDescent="0.15">
      <c r="F58" s="2"/>
      <c r="G58" s="2"/>
      <c r="H58" s="2"/>
      <c r="I58" s="2"/>
      <c r="J58" s="7"/>
      <c r="K58" s="3"/>
      <c r="L58" s="3"/>
    </row>
    <row r="59" spans="1:12" s="1" customFormat="1" ht="26.25" customHeight="1" x14ac:dyDescent="0.15">
      <c r="F59" s="2"/>
      <c r="G59" s="2"/>
      <c r="H59" s="2"/>
      <c r="I59" s="2"/>
      <c r="J59" s="7"/>
      <c r="K59" s="3"/>
      <c r="L59" s="3"/>
    </row>
    <row r="60" spans="1:12" s="1" customFormat="1" ht="26.25" customHeight="1" x14ac:dyDescent="0.15">
      <c r="F60" s="2"/>
      <c r="G60" s="2"/>
      <c r="H60" s="2"/>
      <c r="I60" s="2"/>
      <c r="J60" s="7"/>
      <c r="K60" s="3"/>
      <c r="L60" s="3"/>
    </row>
    <row r="61" spans="1:12" s="1" customFormat="1" ht="26.25" customHeight="1" x14ac:dyDescent="0.15">
      <c r="F61" s="2"/>
      <c r="G61" s="2"/>
      <c r="H61" s="2"/>
      <c r="I61" s="2"/>
      <c r="J61" s="7"/>
      <c r="K61" s="3"/>
      <c r="L61" s="3"/>
    </row>
    <row r="62" spans="1:12" s="1" customFormat="1" ht="26.25" customHeight="1" x14ac:dyDescent="0.15">
      <c r="F62" s="2"/>
      <c r="G62" s="2"/>
      <c r="H62" s="2"/>
      <c r="I62" s="2"/>
      <c r="J62" s="7"/>
      <c r="K62" s="3"/>
      <c r="L62" s="3"/>
    </row>
    <row r="63" spans="1:12" s="1" customFormat="1" ht="26.25" customHeight="1" x14ac:dyDescent="0.15">
      <c r="F63" s="2"/>
      <c r="G63" s="2"/>
      <c r="H63" s="2"/>
      <c r="I63" s="2"/>
      <c r="J63" s="7"/>
      <c r="K63" s="3"/>
      <c r="L63" s="3"/>
    </row>
    <row r="64" spans="1:12" s="1" customFormat="1" ht="26.25" customHeight="1" x14ac:dyDescent="0.15">
      <c r="F64" s="2"/>
      <c r="G64" s="2"/>
      <c r="H64" s="2"/>
      <c r="I64" s="2"/>
      <c r="J64" s="7"/>
      <c r="K64" s="3"/>
      <c r="L64" s="3"/>
    </row>
    <row r="65" spans="6:12" s="1" customFormat="1" ht="26.25" customHeight="1" x14ac:dyDescent="0.15">
      <c r="F65" s="2"/>
      <c r="G65" s="2"/>
      <c r="H65" s="2"/>
      <c r="I65" s="2"/>
      <c r="J65" s="7"/>
      <c r="K65" s="3"/>
      <c r="L65" s="3"/>
    </row>
    <row r="66" spans="6:12" s="1" customFormat="1" ht="26.25" customHeight="1" x14ac:dyDescent="0.15">
      <c r="F66" s="2"/>
      <c r="G66" s="2"/>
      <c r="H66" s="2"/>
      <c r="I66" s="2"/>
      <c r="J66" s="7"/>
      <c r="K66" s="3"/>
      <c r="L66" s="3"/>
    </row>
    <row r="67" spans="6:12" s="1" customFormat="1" ht="26.25" customHeight="1" x14ac:dyDescent="0.15">
      <c r="F67" s="2"/>
      <c r="G67" s="2"/>
      <c r="H67" s="2"/>
      <c r="I67" s="2"/>
      <c r="J67" s="7"/>
      <c r="K67" s="3"/>
      <c r="L67" s="3"/>
    </row>
    <row r="68" spans="6:12" s="1" customFormat="1" ht="26.25" customHeight="1" x14ac:dyDescent="0.15">
      <c r="F68" s="2"/>
      <c r="G68" s="2"/>
      <c r="H68" s="2"/>
      <c r="I68" s="2"/>
      <c r="J68" s="7"/>
      <c r="K68" s="3"/>
      <c r="L68" s="3"/>
    </row>
    <row r="69" spans="6:12" s="1" customFormat="1" ht="26.25" customHeight="1" x14ac:dyDescent="0.15">
      <c r="F69" s="2"/>
      <c r="G69" s="2"/>
      <c r="H69" s="2"/>
      <c r="I69" s="2"/>
      <c r="J69" s="7"/>
      <c r="K69" s="3"/>
      <c r="L69" s="3"/>
    </row>
    <row r="70" spans="6:12" s="1" customFormat="1" ht="26.25" customHeight="1" x14ac:dyDescent="0.15">
      <c r="F70" s="2"/>
      <c r="G70" s="2"/>
      <c r="H70" s="2"/>
      <c r="I70" s="2"/>
      <c r="J70" s="7"/>
      <c r="K70" s="3"/>
      <c r="L70" s="3"/>
    </row>
    <row r="71" spans="6:12" s="1" customFormat="1" ht="26.25" customHeight="1" x14ac:dyDescent="0.15">
      <c r="F71" s="2"/>
      <c r="G71" s="2"/>
      <c r="H71" s="2"/>
      <c r="I71" s="2"/>
      <c r="J71" s="7"/>
      <c r="K71" s="3"/>
      <c r="L71" s="3"/>
    </row>
    <row r="72" spans="6:12" s="1" customFormat="1" ht="26.25" customHeight="1" x14ac:dyDescent="0.15">
      <c r="F72" s="2"/>
      <c r="G72" s="2"/>
      <c r="H72" s="2"/>
      <c r="I72" s="2"/>
      <c r="J72" s="7"/>
      <c r="K72" s="3"/>
      <c r="L72" s="3"/>
    </row>
    <row r="73" spans="6:12" s="1" customFormat="1" ht="26.25" customHeight="1" x14ac:dyDescent="0.15">
      <c r="F73" s="2"/>
      <c r="G73" s="2"/>
      <c r="H73" s="2"/>
      <c r="I73" s="2"/>
      <c r="J73" s="7"/>
      <c r="K73" s="3"/>
      <c r="L73" s="3"/>
    </row>
    <row r="74" spans="6:12" s="1" customFormat="1" ht="26.25" customHeight="1" x14ac:dyDescent="0.15">
      <c r="F74" s="2"/>
      <c r="G74" s="2"/>
      <c r="H74" s="2"/>
      <c r="I74" s="2"/>
      <c r="J74" s="7"/>
      <c r="K74" s="3"/>
      <c r="L74" s="3"/>
    </row>
    <row r="75" spans="6:12" s="1" customFormat="1" ht="26.25" customHeight="1" x14ac:dyDescent="0.15">
      <c r="F75" s="2"/>
      <c r="G75" s="2"/>
      <c r="H75" s="2"/>
      <c r="I75" s="2"/>
      <c r="J75" s="7"/>
      <c r="K75" s="3"/>
      <c r="L75" s="3"/>
    </row>
    <row r="76" spans="6:12" s="1" customFormat="1" ht="26.25" customHeight="1" x14ac:dyDescent="0.15">
      <c r="F76" s="2"/>
      <c r="G76" s="2"/>
      <c r="H76" s="2"/>
      <c r="I76" s="2"/>
      <c r="J76" s="7"/>
      <c r="K76" s="3"/>
      <c r="L76" s="3"/>
    </row>
    <row r="77" spans="6:12" s="1" customFormat="1" ht="26.25" customHeight="1" x14ac:dyDescent="0.15">
      <c r="F77" s="2"/>
      <c r="G77" s="2"/>
      <c r="H77" s="2"/>
      <c r="I77" s="2"/>
      <c r="J77" s="7"/>
      <c r="K77" s="3"/>
      <c r="L77" s="3"/>
    </row>
    <row r="78" spans="6:12" s="1" customFormat="1" ht="26.25" customHeight="1" x14ac:dyDescent="0.15">
      <c r="F78" s="2"/>
      <c r="G78" s="2"/>
      <c r="H78" s="2"/>
      <c r="I78" s="2"/>
      <c r="J78" s="7"/>
      <c r="K78" s="3"/>
      <c r="L78" s="3"/>
    </row>
    <row r="79" spans="6:12" s="1" customFormat="1" ht="26.25" customHeight="1" x14ac:dyDescent="0.15">
      <c r="F79" s="2"/>
      <c r="G79" s="2"/>
      <c r="H79" s="2"/>
      <c r="I79" s="2"/>
      <c r="J79" s="7"/>
      <c r="K79" s="3"/>
      <c r="L79" s="3"/>
    </row>
    <row r="80" spans="6:12" s="1" customFormat="1" ht="26.25" customHeight="1" x14ac:dyDescent="0.15">
      <c r="F80" s="2"/>
      <c r="G80" s="2"/>
      <c r="H80" s="2"/>
      <c r="I80" s="2"/>
      <c r="J80" s="7"/>
      <c r="K80" s="3"/>
      <c r="L80" s="3"/>
    </row>
    <row r="81" spans="6:12" s="1" customFormat="1" ht="26.25" customHeight="1" x14ac:dyDescent="0.15">
      <c r="F81" s="2"/>
      <c r="G81" s="2"/>
      <c r="H81" s="2"/>
      <c r="I81" s="2"/>
      <c r="J81" s="7"/>
      <c r="K81" s="3"/>
      <c r="L81" s="3"/>
    </row>
    <row r="82" spans="6:12" s="1" customFormat="1" ht="26.25" customHeight="1" x14ac:dyDescent="0.15">
      <c r="F82" s="2"/>
      <c r="G82" s="2"/>
      <c r="H82" s="2"/>
      <c r="I82" s="2"/>
      <c r="J82" s="7"/>
      <c r="K82" s="3"/>
      <c r="L82" s="3"/>
    </row>
    <row r="83" spans="6:12" s="1" customFormat="1" ht="26.25" customHeight="1" x14ac:dyDescent="0.15">
      <c r="F83" s="2"/>
      <c r="G83" s="2"/>
      <c r="H83" s="2"/>
      <c r="I83" s="2"/>
      <c r="J83" s="7"/>
      <c r="K83" s="3"/>
      <c r="L83" s="3"/>
    </row>
    <row r="84" spans="6:12" s="1" customFormat="1" ht="26.25" customHeight="1" x14ac:dyDescent="0.15">
      <c r="F84" s="2"/>
      <c r="G84" s="2"/>
      <c r="H84" s="2"/>
      <c r="I84" s="2"/>
      <c r="J84" s="7"/>
      <c r="K84" s="3"/>
      <c r="L84" s="3"/>
    </row>
    <row r="85" spans="6:12" s="1" customFormat="1" ht="26.25" customHeight="1" x14ac:dyDescent="0.15">
      <c r="F85" s="2"/>
      <c r="G85" s="2"/>
      <c r="H85" s="2"/>
      <c r="I85" s="2"/>
      <c r="J85" s="7"/>
      <c r="K85" s="3"/>
      <c r="L85" s="3"/>
    </row>
    <row r="86" spans="6:12" s="1" customFormat="1" ht="26.25" customHeight="1" x14ac:dyDescent="0.15">
      <c r="F86" s="2"/>
      <c r="G86" s="2"/>
      <c r="H86" s="2"/>
      <c r="I86" s="2"/>
      <c r="J86" s="7"/>
      <c r="K86" s="3"/>
      <c r="L86" s="3"/>
    </row>
    <row r="87" spans="6:12" s="1" customFormat="1" ht="26.25" customHeight="1" x14ac:dyDescent="0.15">
      <c r="F87" s="2"/>
      <c r="G87" s="2"/>
      <c r="H87" s="2"/>
      <c r="I87" s="2"/>
      <c r="J87" s="7"/>
      <c r="K87" s="3"/>
      <c r="L87" s="3"/>
    </row>
    <row r="88" spans="6:12" s="1" customFormat="1" ht="26.25" customHeight="1" x14ac:dyDescent="0.15">
      <c r="F88" s="2"/>
      <c r="G88" s="2"/>
      <c r="H88" s="2"/>
      <c r="I88" s="2"/>
      <c r="J88" s="7"/>
      <c r="K88" s="3"/>
      <c r="L88" s="3"/>
    </row>
    <row r="89" spans="6:12" s="1" customFormat="1" ht="26.25" customHeight="1" x14ac:dyDescent="0.15">
      <c r="F89" s="2"/>
      <c r="G89" s="2"/>
      <c r="H89" s="2"/>
      <c r="I89" s="2"/>
      <c r="J89" s="7"/>
      <c r="K89" s="3"/>
      <c r="L89" s="3"/>
    </row>
    <row r="90" spans="6:12" s="1" customFormat="1" ht="26.25" customHeight="1" x14ac:dyDescent="0.15">
      <c r="F90" s="2"/>
      <c r="G90" s="2"/>
      <c r="H90" s="2"/>
      <c r="I90" s="2"/>
      <c r="J90" s="7"/>
      <c r="K90" s="3"/>
      <c r="L90" s="3"/>
    </row>
    <row r="91" spans="6:12" s="1" customFormat="1" ht="26.25" customHeight="1" x14ac:dyDescent="0.15">
      <c r="F91" s="2"/>
      <c r="G91" s="2"/>
      <c r="H91" s="2"/>
      <c r="I91" s="2"/>
      <c r="J91" s="7"/>
      <c r="K91" s="3"/>
      <c r="L91" s="3"/>
    </row>
    <row r="92" spans="6:12" s="1" customFormat="1" ht="26.25" customHeight="1" x14ac:dyDescent="0.15">
      <c r="F92" s="2"/>
      <c r="G92" s="2"/>
      <c r="H92" s="2"/>
      <c r="I92" s="2"/>
      <c r="J92" s="7"/>
      <c r="K92" s="3"/>
      <c r="L92" s="3"/>
    </row>
    <row r="93" spans="6:12" s="1" customFormat="1" ht="26.25" customHeight="1" x14ac:dyDescent="0.15">
      <c r="F93" s="2"/>
      <c r="G93" s="2"/>
      <c r="H93" s="2"/>
      <c r="I93" s="2"/>
      <c r="J93" s="7"/>
      <c r="K93" s="3"/>
      <c r="L93" s="3"/>
    </row>
    <row r="94" spans="6:12" s="1" customFormat="1" ht="26.25" customHeight="1" x14ac:dyDescent="0.15">
      <c r="F94" s="2"/>
      <c r="G94" s="2"/>
      <c r="H94" s="2"/>
      <c r="I94" s="2"/>
      <c r="J94" s="7"/>
      <c r="K94" s="3"/>
      <c r="L94" s="3"/>
    </row>
    <row r="95" spans="6:12" s="1" customFormat="1" ht="26.25" customHeight="1" x14ac:dyDescent="0.15">
      <c r="F95" s="2"/>
      <c r="G95" s="2"/>
      <c r="H95" s="2"/>
      <c r="I95" s="2"/>
      <c r="J95" s="7"/>
      <c r="K95" s="3"/>
      <c r="L95" s="3"/>
    </row>
    <row r="96" spans="6:12" s="1" customFormat="1" ht="26.25" customHeight="1" x14ac:dyDescent="0.15">
      <c r="F96" s="2"/>
      <c r="G96" s="2"/>
      <c r="H96" s="2"/>
      <c r="I96" s="2"/>
      <c r="J96" s="7"/>
      <c r="K96" s="3"/>
      <c r="L96" s="3"/>
    </row>
    <row r="97" spans="6:12" s="1" customFormat="1" ht="26.25" customHeight="1" x14ac:dyDescent="0.15">
      <c r="F97" s="2"/>
      <c r="G97" s="2"/>
      <c r="H97" s="2"/>
      <c r="I97" s="2"/>
      <c r="J97" s="7"/>
      <c r="K97" s="3"/>
      <c r="L97" s="3"/>
    </row>
    <row r="98" spans="6:12" s="1" customFormat="1" ht="26.25" customHeight="1" x14ac:dyDescent="0.15">
      <c r="F98" s="2"/>
      <c r="G98" s="2"/>
      <c r="H98" s="2"/>
      <c r="I98" s="2"/>
      <c r="J98" s="7"/>
      <c r="K98" s="3"/>
      <c r="L98" s="3"/>
    </row>
    <row r="99" spans="6:12" s="1" customFormat="1" ht="26.25" customHeight="1" x14ac:dyDescent="0.15">
      <c r="F99" s="2"/>
      <c r="G99" s="2"/>
      <c r="H99" s="2"/>
      <c r="I99" s="2"/>
      <c r="J99" s="7"/>
      <c r="K99" s="3"/>
      <c r="L99" s="3"/>
    </row>
    <row r="100" spans="6:12" s="1" customFormat="1" ht="26.25" customHeight="1" x14ac:dyDescent="0.15">
      <c r="F100" s="2"/>
      <c r="G100" s="2"/>
      <c r="H100" s="2"/>
      <c r="I100" s="2"/>
      <c r="J100" s="7"/>
      <c r="K100" s="3"/>
      <c r="L100" s="3"/>
    </row>
    <row r="101" spans="6:12" s="1" customFormat="1" ht="26.25" customHeight="1" x14ac:dyDescent="0.15">
      <c r="F101" s="2"/>
      <c r="G101" s="2"/>
      <c r="H101" s="2"/>
      <c r="I101" s="2"/>
      <c r="J101" s="7"/>
      <c r="K101" s="3"/>
      <c r="L101" s="3"/>
    </row>
    <row r="102" spans="6:12" s="1" customFormat="1" ht="26.25" customHeight="1" x14ac:dyDescent="0.15">
      <c r="F102" s="2"/>
      <c r="G102" s="2"/>
      <c r="H102" s="2"/>
      <c r="I102" s="2"/>
      <c r="J102" s="7"/>
      <c r="K102" s="3"/>
      <c r="L102" s="3"/>
    </row>
    <row r="103" spans="6:12" s="1" customFormat="1" ht="26.25" customHeight="1" x14ac:dyDescent="0.15">
      <c r="F103" s="2"/>
      <c r="G103" s="2"/>
      <c r="H103" s="2"/>
      <c r="I103" s="2"/>
      <c r="J103" s="7"/>
      <c r="K103" s="3"/>
      <c r="L103" s="3"/>
    </row>
    <row r="104" spans="6:12" s="1" customFormat="1" ht="26.25" customHeight="1" x14ac:dyDescent="0.15">
      <c r="F104" s="2"/>
      <c r="G104" s="2"/>
      <c r="H104" s="2"/>
      <c r="I104" s="2"/>
      <c r="J104" s="7"/>
      <c r="K104" s="3"/>
      <c r="L104" s="3"/>
    </row>
    <row r="105" spans="6:12" s="1" customFormat="1" ht="26.25" customHeight="1" x14ac:dyDescent="0.15">
      <c r="F105" s="2"/>
      <c r="G105" s="2"/>
      <c r="H105" s="2"/>
      <c r="I105" s="2"/>
      <c r="J105" s="7"/>
      <c r="K105" s="3"/>
      <c r="L105" s="3"/>
    </row>
    <row r="106" spans="6:12" s="1" customFormat="1" ht="26.25" customHeight="1" x14ac:dyDescent="0.15">
      <c r="F106" s="2"/>
      <c r="G106" s="2"/>
      <c r="H106" s="2"/>
      <c r="I106" s="2"/>
      <c r="J106" s="7"/>
      <c r="K106" s="3"/>
      <c r="L106" s="3"/>
    </row>
    <row r="107" spans="6:12" s="1" customFormat="1" ht="26.25" customHeight="1" x14ac:dyDescent="0.15">
      <c r="F107" s="2"/>
      <c r="G107" s="2"/>
      <c r="H107" s="2"/>
      <c r="I107" s="2"/>
      <c r="J107" s="7"/>
      <c r="K107" s="3"/>
      <c r="L107" s="3"/>
    </row>
    <row r="108" spans="6:12" s="1" customFormat="1" ht="26.25" customHeight="1" x14ac:dyDescent="0.15">
      <c r="F108" s="2"/>
      <c r="G108" s="2"/>
      <c r="H108" s="2"/>
      <c r="I108" s="2"/>
      <c r="J108" s="7"/>
      <c r="K108" s="3"/>
      <c r="L108" s="3"/>
    </row>
    <row r="109" spans="6:12" s="1" customFormat="1" ht="26.25" customHeight="1" x14ac:dyDescent="0.15">
      <c r="F109" s="2"/>
      <c r="G109" s="2"/>
      <c r="H109" s="2"/>
      <c r="I109" s="2"/>
      <c r="J109" s="7"/>
      <c r="K109" s="3"/>
      <c r="L109" s="3"/>
    </row>
    <row r="110" spans="6:12" s="1" customFormat="1" ht="26.25" customHeight="1" x14ac:dyDescent="0.15">
      <c r="F110" s="2"/>
      <c r="G110" s="2"/>
      <c r="H110" s="2"/>
      <c r="I110" s="2"/>
      <c r="J110" s="7"/>
      <c r="K110" s="3"/>
      <c r="L110" s="3"/>
    </row>
    <row r="111" spans="6:12" s="1" customFormat="1" ht="26.25" customHeight="1" x14ac:dyDescent="0.15">
      <c r="F111" s="2"/>
      <c r="G111" s="2"/>
      <c r="H111" s="2"/>
      <c r="I111" s="2"/>
      <c r="J111" s="7"/>
      <c r="K111" s="3"/>
      <c r="L111" s="3"/>
    </row>
    <row r="112" spans="6:12" s="1" customFormat="1" ht="26.25" customHeight="1" x14ac:dyDescent="0.15">
      <c r="F112" s="2"/>
      <c r="G112" s="2"/>
      <c r="H112" s="2"/>
      <c r="I112" s="2"/>
      <c r="J112" s="7"/>
      <c r="K112" s="3"/>
      <c r="L112" s="3"/>
    </row>
    <row r="113" spans="6:12" s="1" customFormat="1" ht="26.25" customHeight="1" x14ac:dyDescent="0.15">
      <c r="F113" s="2"/>
      <c r="G113" s="2"/>
      <c r="H113" s="2"/>
      <c r="I113" s="2"/>
      <c r="J113" s="7"/>
      <c r="K113" s="3"/>
      <c r="L113" s="3"/>
    </row>
    <row r="114" spans="6:12" s="1" customFormat="1" ht="26.25" customHeight="1" x14ac:dyDescent="0.15">
      <c r="F114" s="2"/>
      <c r="G114" s="2"/>
      <c r="H114" s="2"/>
      <c r="I114" s="2"/>
      <c r="J114" s="7"/>
      <c r="K114" s="3"/>
      <c r="L114" s="3"/>
    </row>
    <row r="115" spans="6:12" s="1" customFormat="1" ht="26.25" customHeight="1" x14ac:dyDescent="0.15">
      <c r="F115" s="2"/>
      <c r="G115" s="2"/>
      <c r="H115" s="2"/>
      <c r="I115" s="2"/>
      <c r="J115" s="7"/>
      <c r="K115" s="3"/>
      <c r="L115" s="3"/>
    </row>
    <row r="116" spans="6:12" s="1" customFormat="1" ht="26.25" customHeight="1" x14ac:dyDescent="0.15">
      <c r="F116" s="2"/>
      <c r="G116" s="2"/>
      <c r="H116" s="2"/>
      <c r="I116" s="2"/>
      <c r="J116" s="7"/>
      <c r="K116" s="3"/>
      <c r="L116" s="3"/>
    </row>
    <row r="117" spans="6:12" s="1" customFormat="1" ht="26.25" customHeight="1" x14ac:dyDescent="0.15">
      <c r="F117" s="2"/>
      <c r="G117" s="2"/>
      <c r="H117" s="2"/>
      <c r="I117" s="2"/>
      <c r="J117" s="7"/>
      <c r="K117" s="3"/>
      <c r="L117" s="3"/>
    </row>
    <row r="118" spans="6:12" s="1" customFormat="1" ht="26.25" customHeight="1" x14ac:dyDescent="0.15">
      <c r="F118" s="2"/>
      <c r="G118" s="2"/>
      <c r="H118" s="2"/>
      <c r="I118" s="2"/>
      <c r="J118" s="7"/>
      <c r="K118" s="3"/>
      <c r="L118" s="3"/>
    </row>
    <row r="119" spans="6:12" s="1" customFormat="1" ht="26.25" customHeight="1" x14ac:dyDescent="0.15">
      <c r="F119" s="2"/>
      <c r="G119" s="2"/>
      <c r="H119" s="2"/>
      <c r="I119" s="2"/>
      <c r="J119" s="7"/>
      <c r="K119" s="3"/>
      <c r="L119" s="3"/>
    </row>
    <row r="120" spans="6:12" s="1" customFormat="1" ht="26.25" customHeight="1" x14ac:dyDescent="0.15">
      <c r="F120" s="2"/>
      <c r="G120" s="2"/>
      <c r="H120" s="2"/>
      <c r="I120" s="2"/>
      <c r="J120" s="7"/>
      <c r="K120" s="3"/>
      <c r="L120" s="3"/>
    </row>
    <row r="121" spans="6:12" s="1" customFormat="1" ht="26.25" customHeight="1" x14ac:dyDescent="0.15">
      <c r="F121" s="2"/>
      <c r="G121" s="2"/>
      <c r="H121" s="2"/>
      <c r="I121" s="2"/>
      <c r="J121" s="7"/>
      <c r="K121" s="3"/>
      <c r="L121" s="3"/>
    </row>
    <row r="122" spans="6:12" s="1" customFormat="1" ht="26.25" customHeight="1" x14ac:dyDescent="0.15">
      <c r="F122" s="2"/>
      <c r="G122" s="2"/>
      <c r="H122" s="2"/>
      <c r="I122" s="2"/>
      <c r="J122" s="7"/>
      <c r="K122" s="3"/>
      <c r="L122" s="3"/>
    </row>
    <row r="123" spans="6:12" s="1" customFormat="1" ht="26.25" customHeight="1" x14ac:dyDescent="0.15">
      <c r="F123" s="2"/>
      <c r="G123" s="2"/>
      <c r="H123" s="2"/>
      <c r="I123" s="2"/>
      <c r="J123" s="7"/>
      <c r="K123" s="3"/>
      <c r="L123" s="3"/>
    </row>
    <row r="124" spans="6:12" s="1" customFormat="1" ht="26.25" customHeight="1" x14ac:dyDescent="0.15">
      <c r="F124" s="2"/>
      <c r="G124" s="2"/>
      <c r="H124" s="2"/>
      <c r="I124" s="2"/>
      <c r="J124" s="7"/>
      <c r="K124" s="3"/>
      <c r="L124" s="3"/>
    </row>
    <row r="125" spans="6:12" s="1" customFormat="1" ht="26.25" customHeight="1" x14ac:dyDescent="0.15">
      <c r="F125" s="2"/>
      <c r="G125" s="2"/>
      <c r="H125" s="2"/>
      <c r="I125" s="2"/>
      <c r="J125" s="7"/>
      <c r="K125" s="3"/>
      <c r="L125" s="3"/>
    </row>
    <row r="126" spans="6:12" s="1" customFormat="1" ht="26.25" customHeight="1" x14ac:dyDescent="0.15">
      <c r="F126" s="2"/>
      <c r="G126" s="2"/>
      <c r="H126" s="2"/>
      <c r="I126" s="2"/>
      <c r="J126" s="7"/>
      <c r="K126" s="3"/>
      <c r="L126" s="3"/>
    </row>
    <row r="127" spans="6:12" s="1" customFormat="1" ht="26.25" customHeight="1" x14ac:dyDescent="0.15">
      <c r="F127" s="2"/>
      <c r="G127" s="2"/>
      <c r="H127" s="2"/>
      <c r="I127" s="2"/>
      <c r="J127" s="7"/>
      <c r="K127" s="3"/>
      <c r="L127" s="3"/>
    </row>
    <row r="128" spans="6:12" s="1" customFormat="1" ht="26.25" customHeight="1" x14ac:dyDescent="0.15">
      <c r="F128" s="2"/>
      <c r="G128" s="2"/>
      <c r="H128" s="2"/>
      <c r="I128" s="2"/>
      <c r="J128" s="7"/>
      <c r="K128" s="3"/>
      <c r="L128" s="3"/>
    </row>
    <row r="129" spans="6:12" s="1" customFormat="1" ht="26.25" customHeight="1" x14ac:dyDescent="0.15">
      <c r="F129" s="2"/>
      <c r="G129" s="2"/>
      <c r="H129" s="2"/>
      <c r="I129" s="2"/>
      <c r="J129" s="7"/>
      <c r="K129" s="3"/>
      <c r="L129" s="3"/>
    </row>
    <row r="130" spans="6:12" s="1" customFormat="1" ht="26.25" customHeight="1" x14ac:dyDescent="0.15">
      <c r="F130" s="2"/>
      <c r="G130" s="2"/>
      <c r="H130" s="2"/>
      <c r="I130" s="2"/>
      <c r="J130" s="7"/>
      <c r="K130" s="3"/>
      <c r="L130" s="3"/>
    </row>
    <row r="131" spans="6:12" s="1" customFormat="1" ht="26.25" customHeight="1" x14ac:dyDescent="0.15">
      <c r="F131" s="2"/>
      <c r="G131" s="2"/>
      <c r="H131" s="2"/>
      <c r="I131" s="2"/>
      <c r="J131" s="7"/>
      <c r="K131" s="3"/>
      <c r="L131" s="3"/>
    </row>
    <row r="132" spans="6:12" s="1" customFormat="1" ht="26.25" customHeight="1" x14ac:dyDescent="0.15">
      <c r="F132" s="2"/>
      <c r="G132" s="2"/>
      <c r="H132" s="2"/>
      <c r="I132" s="2"/>
      <c r="J132" s="7"/>
      <c r="K132" s="3"/>
      <c r="L132" s="3"/>
    </row>
    <row r="133" spans="6:12" s="1" customFormat="1" ht="26.25" customHeight="1" x14ac:dyDescent="0.15">
      <c r="F133" s="2"/>
      <c r="G133" s="2"/>
      <c r="H133" s="2"/>
      <c r="I133" s="2"/>
      <c r="J133" s="7"/>
      <c r="K133" s="3"/>
      <c r="L133" s="3"/>
    </row>
    <row r="134" spans="6:12" s="1" customFormat="1" ht="26.25" customHeight="1" x14ac:dyDescent="0.15">
      <c r="F134" s="2"/>
      <c r="G134" s="2"/>
      <c r="H134" s="2"/>
      <c r="I134" s="2"/>
      <c r="J134" s="7"/>
      <c r="K134" s="3"/>
      <c r="L134" s="3"/>
    </row>
    <row r="135" spans="6:12" s="1" customFormat="1" ht="26.25" customHeight="1" x14ac:dyDescent="0.15">
      <c r="F135" s="2"/>
      <c r="G135" s="2"/>
      <c r="H135" s="2"/>
      <c r="I135" s="2"/>
      <c r="J135" s="7"/>
      <c r="K135" s="3"/>
      <c r="L135" s="3"/>
    </row>
    <row r="136" spans="6:12" s="1" customFormat="1" ht="26.25" customHeight="1" x14ac:dyDescent="0.15">
      <c r="F136" s="2"/>
      <c r="G136" s="2"/>
      <c r="H136" s="2"/>
      <c r="I136" s="2"/>
      <c r="J136" s="7"/>
      <c r="K136" s="3"/>
      <c r="L136" s="3"/>
    </row>
    <row r="137" spans="6:12" s="1" customFormat="1" ht="26.25" customHeight="1" x14ac:dyDescent="0.15">
      <c r="F137" s="2"/>
      <c r="G137" s="2"/>
      <c r="H137" s="2"/>
      <c r="I137" s="2"/>
      <c r="J137" s="7"/>
      <c r="K137" s="3"/>
      <c r="L137" s="3"/>
    </row>
    <row r="138" spans="6:12" s="1" customFormat="1" ht="26.25" customHeight="1" x14ac:dyDescent="0.15">
      <c r="F138" s="2"/>
      <c r="G138" s="2"/>
      <c r="H138" s="2"/>
      <c r="I138" s="2"/>
      <c r="J138" s="7"/>
      <c r="K138" s="3"/>
      <c r="L138" s="3"/>
    </row>
    <row r="139" spans="6:12" s="1" customFormat="1" ht="26.25" customHeight="1" x14ac:dyDescent="0.15">
      <c r="F139" s="2"/>
      <c r="G139" s="2"/>
      <c r="H139" s="2"/>
      <c r="I139" s="2"/>
      <c r="J139" s="7"/>
      <c r="K139" s="3"/>
      <c r="L139" s="3"/>
    </row>
    <row r="140" spans="6:12" s="1" customFormat="1" ht="26.25" customHeight="1" x14ac:dyDescent="0.15">
      <c r="F140" s="2"/>
      <c r="G140" s="2"/>
      <c r="H140" s="2"/>
      <c r="I140" s="2"/>
      <c r="J140" s="7"/>
      <c r="K140" s="3"/>
      <c r="L140" s="3"/>
    </row>
    <row r="141" spans="6:12" s="1" customFormat="1" ht="26.25" customHeight="1" x14ac:dyDescent="0.15">
      <c r="F141" s="2"/>
      <c r="G141" s="2"/>
      <c r="H141" s="2"/>
      <c r="I141" s="2"/>
      <c r="J141" s="7"/>
      <c r="K141" s="3"/>
      <c r="L141" s="3"/>
    </row>
    <row r="142" spans="6:12" s="1" customFormat="1" ht="26.25" customHeight="1" x14ac:dyDescent="0.15">
      <c r="F142" s="2"/>
      <c r="G142" s="2"/>
      <c r="H142" s="2"/>
      <c r="I142" s="2"/>
      <c r="J142" s="7"/>
      <c r="K142" s="3"/>
      <c r="L142" s="3"/>
    </row>
    <row r="143" spans="6:12" s="1" customFormat="1" ht="26.25" customHeight="1" x14ac:dyDescent="0.15">
      <c r="F143" s="2"/>
      <c r="G143" s="2"/>
      <c r="H143" s="2"/>
      <c r="I143" s="2"/>
      <c r="J143" s="7"/>
      <c r="K143" s="3"/>
      <c r="L143" s="3"/>
    </row>
    <row r="144" spans="6:12" s="1" customFormat="1" ht="26.25" customHeight="1" x14ac:dyDescent="0.15">
      <c r="F144" s="2"/>
      <c r="G144" s="2"/>
      <c r="H144" s="2"/>
      <c r="I144" s="2"/>
      <c r="J144" s="7"/>
      <c r="K144" s="3"/>
      <c r="L144" s="3"/>
    </row>
    <row r="145" spans="6:12" s="1" customFormat="1" ht="26.25" customHeight="1" x14ac:dyDescent="0.15">
      <c r="F145" s="2"/>
      <c r="G145" s="2"/>
      <c r="H145" s="2"/>
      <c r="I145" s="2"/>
      <c r="J145" s="7"/>
      <c r="K145" s="3"/>
      <c r="L145" s="3"/>
    </row>
    <row r="146" spans="6:12" s="1" customFormat="1" ht="26.25" customHeight="1" x14ac:dyDescent="0.15">
      <c r="F146" s="2"/>
      <c r="G146" s="2"/>
      <c r="H146" s="2"/>
      <c r="I146" s="2"/>
      <c r="J146" s="7"/>
      <c r="K146" s="3"/>
      <c r="L146" s="3"/>
    </row>
    <row r="147" spans="6:12" s="1" customFormat="1" ht="26.25" customHeight="1" x14ac:dyDescent="0.15">
      <c r="F147" s="2"/>
      <c r="G147" s="2"/>
      <c r="H147" s="2"/>
      <c r="I147" s="2"/>
      <c r="J147" s="7"/>
      <c r="K147" s="3"/>
      <c r="L147" s="3"/>
    </row>
    <row r="148" spans="6:12" s="1" customFormat="1" ht="26.25" customHeight="1" x14ac:dyDescent="0.15">
      <c r="F148" s="2"/>
      <c r="G148" s="2"/>
      <c r="H148" s="2"/>
      <c r="I148" s="2"/>
      <c r="J148" s="7"/>
      <c r="K148" s="3"/>
      <c r="L148" s="3"/>
    </row>
    <row r="149" spans="6:12" s="1" customFormat="1" ht="26.25" customHeight="1" x14ac:dyDescent="0.15">
      <c r="F149" s="2"/>
      <c r="G149" s="2"/>
      <c r="H149" s="2"/>
      <c r="I149" s="2"/>
      <c r="J149" s="7"/>
      <c r="K149" s="3"/>
      <c r="L149" s="3"/>
    </row>
    <row r="150" spans="6:12" s="1" customFormat="1" ht="26.25" customHeight="1" x14ac:dyDescent="0.15">
      <c r="F150" s="2"/>
      <c r="G150" s="2"/>
      <c r="H150" s="2"/>
      <c r="I150" s="2"/>
      <c r="J150" s="7"/>
      <c r="K150" s="3"/>
      <c r="L150" s="3"/>
    </row>
    <row r="151" spans="6:12" s="1" customFormat="1" ht="26.25" customHeight="1" x14ac:dyDescent="0.15">
      <c r="F151" s="2"/>
      <c r="G151" s="2"/>
      <c r="H151" s="2"/>
      <c r="I151" s="2"/>
      <c r="J151" s="7"/>
      <c r="K151" s="3"/>
      <c r="L151" s="3"/>
    </row>
    <row r="152" spans="6:12" s="1" customFormat="1" ht="26.25" customHeight="1" x14ac:dyDescent="0.15">
      <c r="F152" s="2"/>
      <c r="G152" s="2"/>
      <c r="H152" s="2"/>
      <c r="I152" s="2"/>
      <c r="J152" s="7"/>
      <c r="K152" s="3"/>
      <c r="L152" s="3"/>
    </row>
    <row r="153" spans="6:12" s="1" customFormat="1" ht="26.25" customHeight="1" x14ac:dyDescent="0.15">
      <c r="F153" s="2"/>
      <c r="G153" s="2"/>
      <c r="H153" s="2"/>
      <c r="I153" s="2"/>
      <c r="J153" s="7"/>
      <c r="K153" s="3"/>
      <c r="L153" s="3"/>
    </row>
    <row r="154" spans="6:12" s="1" customFormat="1" ht="26.25" customHeight="1" x14ac:dyDescent="0.15">
      <c r="F154" s="2"/>
      <c r="G154" s="2"/>
      <c r="H154" s="2"/>
      <c r="I154" s="2"/>
      <c r="J154" s="7"/>
      <c r="K154" s="3"/>
      <c r="L154" s="3"/>
    </row>
    <row r="155" spans="6:12" s="1" customFormat="1" ht="26.25" customHeight="1" x14ac:dyDescent="0.15">
      <c r="F155" s="2"/>
      <c r="G155" s="2"/>
      <c r="H155" s="2"/>
      <c r="I155" s="2"/>
      <c r="J155" s="7"/>
      <c r="K155" s="3"/>
      <c r="L155" s="3"/>
    </row>
    <row r="156" spans="6:12" s="1" customFormat="1" ht="26.25" customHeight="1" x14ac:dyDescent="0.15">
      <c r="F156" s="2"/>
      <c r="G156" s="2"/>
      <c r="H156" s="2"/>
      <c r="I156" s="2"/>
      <c r="J156" s="7"/>
      <c r="K156" s="3"/>
      <c r="L156" s="3"/>
    </row>
    <row r="157" spans="6:12" s="1" customFormat="1" ht="26.25" customHeight="1" x14ac:dyDescent="0.15">
      <c r="F157" s="2"/>
      <c r="G157" s="2"/>
      <c r="H157" s="2"/>
      <c r="I157" s="2"/>
      <c r="J157" s="7"/>
      <c r="K157" s="3"/>
      <c r="L157" s="3"/>
    </row>
    <row r="158" spans="6:12" s="1" customFormat="1" ht="26.25" customHeight="1" x14ac:dyDescent="0.15">
      <c r="F158" s="2"/>
      <c r="G158" s="2"/>
      <c r="H158" s="2"/>
      <c r="I158" s="2"/>
      <c r="J158" s="7"/>
      <c r="K158" s="3"/>
      <c r="L158" s="3"/>
    </row>
    <row r="159" spans="6:12" s="1" customFormat="1" ht="26.25" customHeight="1" x14ac:dyDescent="0.15">
      <c r="F159" s="2"/>
      <c r="G159" s="2"/>
      <c r="H159" s="2"/>
      <c r="I159" s="2"/>
      <c r="J159" s="7"/>
      <c r="K159" s="3"/>
      <c r="L159" s="3"/>
    </row>
    <row r="160" spans="6:12" s="1" customFormat="1" ht="26.25" customHeight="1" x14ac:dyDescent="0.15">
      <c r="F160" s="2"/>
      <c r="G160" s="2"/>
      <c r="H160" s="2"/>
      <c r="I160" s="2"/>
      <c r="J160" s="7"/>
      <c r="K160" s="3"/>
      <c r="L160" s="3"/>
    </row>
    <row r="161" spans="6:12" s="1" customFormat="1" ht="26.25" customHeight="1" x14ac:dyDescent="0.15">
      <c r="F161" s="2"/>
      <c r="G161" s="2"/>
      <c r="H161" s="2"/>
      <c r="I161" s="2"/>
      <c r="J161" s="7"/>
      <c r="K161" s="3"/>
      <c r="L161" s="3"/>
    </row>
    <row r="162" spans="6:12" s="1" customFormat="1" ht="26.25" customHeight="1" x14ac:dyDescent="0.15">
      <c r="F162" s="2"/>
      <c r="G162" s="2"/>
      <c r="H162" s="2"/>
      <c r="I162" s="2"/>
      <c r="J162" s="7"/>
      <c r="K162" s="3"/>
      <c r="L162" s="3"/>
    </row>
    <row r="163" spans="6:12" s="1" customFormat="1" ht="26.25" customHeight="1" x14ac:dyDescent="0.15">
      <c r="F163" s="2"/>
      <c r="G163" s="2"/>
      <c r="H163" s="2"/>
      <c r="I163" s="2"/>
      <c r="J163" s="7"/>
      <c r="K163" s="3"/>
      <c r="L163" s="3"/>
    </row>
    <row r="164" spans="6:12" s="1" customFormat="1" ht="26.25" customHeight="1" x14ac:dyDescent="0.15">
      <c r="F164" s="2"/>
      <c r="G164" s="2"/>
      <c r="H164" s="2"/>
      <c r="I164" s="2"/>
      <c r="J164" s="7"/>
      <c r="K164" s="3"/>
      <c r="L164" s="3"/>
    </row>
    <row r="165" spans="6:12" s="1" customFormat="1" ht="26.25" customHeight="1" x14ac:dyDescent="0.15">
      <c r="F165" s="2"/>
      <c r="G165" s="2"/>
      <c r="H165" s="2"/>
      <c r="I165" s="2"/>
      <c r="J165" s="7"/>
      <c r="K165" s="3"/>
      <c r="L165" s="3"/>
    </row>
    <row r="166" spans="6:12" s="1" customFormat="1" ht="26.25" customHeight="1" x14ac:dyDescent="0.15">
      <c r="F166" s="2"/>
      <c r="G166" s="2"/>
      <c r="H166" s="2"/>
      <c r="I166" s="2"/>
      <c r="J166" s="7"/>
      <c r="K166" s="3"/>
      <c r="L166" s="3"/>
    </row>
    <row r="167" spans="6:12" s="1" customFormat="1" ht="26.25" customHeight="1" x14ac:dyDescent="0.15">
      <c r="F167" s="2"/>
      <c r="G167" s="2"/>
      <c r="H167" s="2"/>
      <c r="I167" s="2"/>
      <c r="J167" s="7"/>
      <c r="K167" s="3"/>
      <c r="L167" s="3"/>
    </row>
    <row r="168" spans="6:12" s="1" customFormat="1" ht="26.25" customHeight="1" x14ac:dyDescent="0.15">
      <c r="F168" s="2"/>
      <c r="G168" s="2"/>
      <c r="H168" s="2"/>
      <c r="I168" s="2"/>
      <c r="J168" s="7"/>
      <c r="K168" s="3"/>
      <c r="L168" s="3"/>
    </row>
    <row r="169" spans="6:12" s="1" customFormat="1" ht="26.25" customHeight="1" x14ac:dyDescent="0.15">
      <c r="F169" s="2"/>
      <c r="G169" s="2"/>
      <c r="H169" s="2"/>
      <c r="I169" s="2"/>
      <c r="J169" s="7"/>
      <c r="K169" s="3"/>
      <c r="L169" s="3"/>
    </row>
    <row r="170" spans="6:12" s="1" customFormat="1" ht="26.25" customHeight="1" x14ac:dyDescent="0.15">
      <c r="F170" s="2"/>
      <c r="G170" s="2"/>
      <c r="H170" s="2"/>
      <c r="I170" s="2"/>
      <c r="J170" s="7"/>
      <c r="K170" s="3"/>
      <c r="L170" s="3"/>
    </row>
    <row r="171" spans="6:12" s="1" customFormat="1" ht="26.25" customHeight="1" x14ac:dyDescent="0.15">
      <c r="F171" s="2"/>
      <c r="G171" s="2"/>
      <c r="H171" s="2"/>
      <c r="I171" s="2"/>
      <c r="J171" s="7"/>
      <c r="K171" s="3"/>
      <c r="L171" s="3"/>
    </row>
    <row r="172" spans="6:12" s="1" customFormat="1" ht="26.25" customHeight="1" x14ac:dyDescent="0.15">
      <c r="F172" s="2"/>
      <c r="G172" s="2"/>
      <c r="H172" s="2"/>
      <c r="I172" s="2"/>
      <c r="J172" s="7"/>
      <c r="K172" s="3"/>
      <c r="L172" s="3"/>
    </row>
    <row r="173" spans="6:12" s="1" customFormat="1" ht="26.25" customHeight="1" x14ac:dyDescent="0.15">
      <c r="F173" s="2"/>
      <c r="G173" s="2"/>
      <c r="H173" s="2"/>
      <c r="I173" s="2"/>
      <c r="J173" s="7"/>
      <c r="K173" s="3"/>
      <c r="L173" s="3"/>
    </row>
    <row r="174" spans="6:12" s="1" customFormat="1" ht="26.25" customHeight="1" x14ac:dyDescent="0.15">
      <c r="F174" s="2"/>
      <c r="G174" s="2"/>
      <c r="H174" s="2"/>
      <c r="I174" s="2"/>
      <c r="J174" s="7"/>
      <c r="K174" s="3"/>
      <c r="L174" s="3"/>
    </row>
    <row r="175" spans="6:12" s="1" customFormat="1" ht="26.25" customHeight="1" x14ac:dyDescent="0.15">
      <c r="F175" s="2"/>
      <c r="G175" s="2"/>
      <c r="H175" s="2"/>
      <c r="I175" s="2"/>
      <c r="J175" s="7"/>
      <c r="K175" s="3"/>
      <c r="L175" s="3"/>
    </row>
    <row r="176" spans="6:12" s="1" customFormat="1" ht="26.25" customHeight="1" x14ac:dyDescent="0.15">
      <c r="F176" s="2"/>
      <c r="G176" s="2"/>
      <c r="H176" s="2"/>
      <c r="I176" s="2"/>
      <c r="J176" s="7"/>
      <c r="K176" s="3"/>
      <c r="L176" s="3"/>
    </row>
    <row r="177" spans="6:12" s="1" customFormat="1" ht="26.25" customHeight="1" x14ac:dyDescent="0.15">
      <c r="F177" s="2"/>
      <c r="G177" s="2"/>
      <c r="H177" s="2"/>
      <c r="I177" s="2"/>
      <c r="J177" s="7"/>
      <c r="K177" s="3"/>
      <c r="L177" s="3"/>
    </row>
    <row r="178" spans="6:12" s="1" customFormat="1" ht="26.25" customHeight="1" x14ac:dyDescent="0.15">
      <c r="F178" s="2"/>
      <c r="G178" s="2"/>
      <c r="H178" s="2"/>
      <c r="I178" s="2"/>
      <c r="J178" s="7"/>
      <c r="K178" s="3"/>
      <c r="L178" s="3"/>
    </row>
    <row r="179" spans="6:12" s="1" customFormat="1" ht="26.25" customHeight="1" x14ac:dyDescent="0.15">
      <c r="F179" s="2"/>
      <c r="G179" s="2"/>
      <c r="H179" s="2"/>
      <c r="I179" s="2"/>
      <c r="J179" s="7"/>
      <c r="K179" s="3"/>
      <c r="L179" s="3"/>
    </row>
    <row r="180" spans="6:12" s="1" customFormat="1" ht="26.25" customHeight="1" x14ac:dyDescent="0.15">
      <c r="F180" s="2"/>
      <c r="G180" s="2"/>
      <c r="H180" s="2"/>
      <c r="I180" s="2"/>
      <c r="J180" s="7"/>
      <c r="K180" s="3"/>
      <c r="L180" s="3"/>
    </row>
    <row r="181" spans="6:12" s="1" customFormat="1" ht="26.25" customHeight="1" x14ac:dyDescent="0.15">
      <c r="F181" s="2"/>
      <c r="G181" s="2"/>
      <c r="H181" s="2"/>
      <c r="I181" s="2"/>
      <c r="J181" s="7"/>
      <c r="K181" s="3"/>
      <c r="L181" s="3"/>
    </row>
    <row r="182" spans="6:12" s="1" customFormat="1" ht="26.25" customHeight="1" x14ac:dyDescent="0.15">
      <c r="F182" s="2"/>
      <c r="G182" s="2"/>
      <c r="H182" s="2"/>
      <c r="I182" s="2"/>
      <c r="J182" s="7"/>
      <c r="K182" s="3"/>
      <c r="L182" s="3"/>
    </row>
    <row r="183" spans="6:12" s="1" customFormat="1" ht="26.25" customHeight="1" x14ac:dyDescent="0.15">
      <c r="F183" s="2"/>
      <c r="G183" s="2"/>
      <c r="H183" s="2"/>
      <c r="I183" s="2"/>
      <c r="J183" s="7"/>
      <c r="K183" s="3"/>
      <c r="L183" s="3"/>
    </row>
    <row r="184" spans="6:12" s="1" customFormat="1" ht="26.25" customHeight="1" x14ac:dyDescent="0.15">
      <c r="F184" s="2"/>
      <c r="G184" s="2"/>
      <c r="H184" s="2"/>
      <c r="I184" s="2"/>
      <c r="J184" s="7"/>
      <c r="K184" s="3"/>
      <c r="L184" s="3"/>
    </row>
    <row r="185" spans="6:12" s="1" customFormat="1" ht="26.25" customHeight="1" x14ac:dyDescent="0.15">
      <c r="F185" s="2"/>
      <c r="G185" s="2"/>
      <c r="H185" s="2"/>
      <c r="I185" s="2"/>
      <c r="J185" s="7"/>
      <c r="K185" s="3"/>
      <c r="L185" s="3"/>
    </row>
    <row r="186" spans="6:12" s="1" customFormat="1" ht="26.25" customHeight="1" x14ac:dyDescent="0.15">
      <c r="F186" s="2"/>
      <c r="G186" s="2"/>
      <c r="H186" s="2"/>
      <c r="I186" s="2"/>
      <c r="J186" s="7"/>
      <c r="K186" s="3"/>
      <c r="L186" s="3"/>
    </row>
    <row r="187" spans="6:12" s="1" customFormat="1" ht="26.25" customHeight="1" x14ac:dyDescent="0.15">
      <c r="F187" s="2"/>
      <c r="G187" s="2"/>
      <c r="H187" s="2"/>
      <c r="I187" s="2"/>
      <c r="J187" s="7"/>
      <c r="K187" s="3"/>
      <c r="L187" s="3"/>
    </row>
    <row r="188" spans="6:12" s="1" customFormat="1" ht="26.25" customHeight="1" x14ac:dyDescent="0.15">
      <c r="F188" s="2"/>
      <c r="G188" s="2"/>
      <c r="H188" s="2"/>
      <c r="I188" s="2"/>
      <c r="J188" s="7"/>
      <c r="K188" s="3"/>
      <c r="L188" s="3"/>
    </row>
    <row r="189" spans="6:12" s="1" customFormat="1" ht="26.25" customHeight="1" x14ac:dyDescent="0.15">
      <c r="F189" s="2"/>
      <c r="G189" s="2"/>
      <c r="H189" s="2"/>
      <c r="I189" s="2"/>
      <c r="J189" s="7"/>
      <c r="K189" s="3"/>
      <c r="L189" s="3"/>
    </row>
    <row r="190" spans="6:12" s="1" customFormat="1" ht="26.25" customHeight="1" x14ac:dyDescent="0.15">
      <c r="F190" s="2"/>
      <c r="G190" s="2"/>
      <c r="H190" s="2"/>
      <c r="I190" s="2"/>
      <c r="J190" s="7"/>
      <c r="K190" s="3"/>
      <c r="L190" s="3"/>
    </row>
    <row r="191" spans="6:12" s="1" customFormat="1" ht="26.25" customHeight="1" x14ac:dyDescent="0.15">
      <c r="F191" s="2"/>
      <c r="G191" s="2"/>
      <c r="H191" s="2"/>
      <c r="I191" s="2"/>
      <c r="J191" s="7"/>
      <c r="K191" s="3"/>
      <c r="L191" s="3"/>
    </row>
    <row r="192" spans="6:12" s="1" customFormat="1" ht="26.25" customHeight="1" x14ac:dyDescent="0.15">
      <c r="F192" s="2"/>
      <c r="G192" s="2"/>
      <c r="H192" s="2"/>
      <c r="I192" s="2"/>
      <c r="J192" s="7"/>
      <c r="K192" s="3"/>
      <c r="L192" s="3"/>
    </row>
    <row r="193" spans="6:12" s="1" customFormat="1" ht="26.25" customHeight="1" x14ac:dyDescent="0.15">
      <c r="F193" s="2"/>
      <c r="G193" s="2"/>
      <c r="H193" s="2"/>
      <c r="I193" s="2"/>
      <c r="J193" s="7"/>
      <c r="K193" s="3"/>
      <c r="L193" s="3"/>
    </row>
    <row r="194" spans="6:12" s="1" customFormat="1" ht="26.25" customHeight="1" x14ac:dyDescent="0.15">
      <c r="F194" s="2"/>
      <c r="G194" s="2"/>
      <c r="H194" s="2"/>
      <c r="I194" s="2"/>
      <c r="J194" s="7"/>
      <c r="K194" s="3"/>
      <c r="L194" s="3"/>
    </row>
    <row r="195" spans="6:12" s="1" customFormat="1" ht="26.25" customHeight="1" x14ac:dyDescent="0.15">
      <c r="F195" s="2"/>
      <c r="G195" s="2"/>
      <c r="H195" s="2"/>
      <c r="I195" s="2"/>
      <c r="J195" s="7"/>
      <c r="K195" s="3"/>
      <c r="L195" s="3"/>
    </row>
    <row r="196" spans="6:12" s="1" customFormat="1" ht="26.25" customHeight="1" x14ac:dyDescent="0.15">
      <c r="F196" s="2"/>
      <c r="G196" s="2"/>
      <c r="H196" s="2"/>
      <c r="I196" s="2"/>
      <c r="J196" s="7"/>
      <c r="K196" s="3"/>
      <c r="L196" s="3"/>
    </row>
    <row r="197" spans="6:12" s="1" customFormat="1" ht="26.25" customHeight="1" x14ac:dyDescent="0.15">
      <c r="F197" s="2"/>
      <c r="G197" s="2"/>
      <c r="H197" s="2"/>
      <c r="I197" s="2"/>
      <c r="J197" s="7"/>
      <c r="K197" s="3"/>
      <c r="L197" s="3"/>
    </row>
    <row r="198" spans="6:12" s="1" customFormat="1" ht="26.25" customHeight="1" x14ac:dyDescent="0.15">
      <c r="F198" s="2"/>
      <c r="G198" s="2"/>
      <c r="H198" s="2"/>
      <c r="I198" s="2"/>
      <c r="J198" s="7"/>
      <c r="K198" s="3"/>
      <c r="L198" s="3"/>
    </row>
    <row r="199" spans="6:12" s="1" customFormat="1" ht="26.25" customHeight="1" x14ac:dyDescent="0.15">
      <c r="F199" s="2"/>
      <c r="G199" s="2"/>
      <c r="H199" s="2"/>
      <c r="I199" s="2"/>
      <c r="J199" s="7"/>
      <c r="K199" s="3"/>
      <c r="L199" s="3"/>
    </row>
    <row r="200" spans="6:12" s="1" customFormat="1" ht="26.25" customHeight="1" x14ac:dyDescent="0.15">
      <c r="F200" s="2"/>
      <c r="G200" s="2"/>
      <c r="H200" s="2"/>
      <c r="I200" s="2"/>
      <c r="J200" s="7"/>
      <c r="K200" s="3"/>
      <c r="L200" s="3"/>
    </row>
    <row r="201" spans="6:12" s="1" customFormat="1" ht="26.25" customHeight="1" x14ac:dyDescent="0.15">
      <c r="F201" s="2"/>
      <c r="G201" s="2"/>
      <c r="H201" s="2"/>
      <c r="I201" s="2"/>
      <c r="J201" s="7"/>
      <c r="K201" s="3"/>
      <c r="L201" s="3"/>
    </row>
    <row r="202" spans="6:12" s="1" customFormat="1" ht="26.25" customHeight="1" x14ac:dyDescent="0.15">
      <c r="F202" s="2"/>
      <c r="G202" s="2"/>
      <c r="H202" s="2"/>
      <c r="I202" s="2"/>
      <c r="J202" s="7"/>
      <c r="K202" s="3"/>
      <c r="L202" s="3"/>
    </row>
    <row r="203" spans="6:12" s="1" customFormat="1" ht="26.25" customHeight="1" x14ac:dyDescent="0.15">
      <c r="F203" s="2"/>
      <c r="G203" s="2"/>
      <c r="H203" s="2"/>
      <c r="I203" s="2"/>
      <c r="J203" s="7"/>
      <c r="K203" s="3"/>
      <c r="L203" s="3"/>
    </row>
    <row r="204" spans="6:12" s="1" customFormat="1" ht="26.25" customHeight="1" x14ac:dyDescent="0.15">
      <c r="F204" s="2"/>
      <c r="G204" s="2"/>
      <c r="H204" s="2"/>
      <c r="I204" s="2"/>
      <c r="J204" s="7"/>
      <c r="K204" s="3"/>
      <c r="L204" s="3"/>
    </row>
    <row r="205" spans="6:12" s="1" customFormat="1" ht="26.25" customHeight="1" x14ac:dyDescent="0.15">
      <c r="F205" s="2"/>
      <c r="G205" s="2"/>
      <c r="H205" s="2"/>
      <c r="I205" s="2"/>
      <c r="J205" s="7"/>
      <c r="K205" s="3"/>
      <c r="L205" s="3"/>
    </row>
    <row r="206" spans="6:12" s="1" customFormat="1" ht="26.25" customHeight="1" x14ac:dyDescent="0.15">
      <c r="F206" s="2"/>
      <c r="G206" s="2"/>
      <c r="H206" s="2"/>
      <c r="I206" s="2"/>
      <c r="J206" s="7"/>
      <c r="K206" s="3"/>
      <c r="L206" s="3"/>
    </row>
    <row r="207" spans="6:12" s="1" customFormat="1" ht="26.25" customHeight="1" x14ac:dyDescent="0.15">
      <c r="F207" s="2"/>
      <c r="G207" s="2"/>
      <c r="H207" s="2"/>
      <c r="I207" s="2"/>
      <c r="J207" s="7"/>
      <c r="K207" s="3"/>
      <c r="L207" s="3"/>
    </row>
    <row r="208" spans="6:12" s="1" customFormat="1" ht="26.25" customHeight="1" x14ac:dyDescent="0.15">
      <c r="F208" s="2"/>
      <c r="G208" s="2"/>
      <c r="H208" s="2"/>
      <c r="I208" s="2"/>
      <c r="J208" s="7"/>
      <c r="K208" s="3"/>
      <c r="L208" s="3"/>
    </row>
    <row r="209" spans="6:12" s="1" customFormat="1" ht="26.25" customHeight="1" x14ac:dyDescent="0.15">
      <c r="F209" s="2"/>
      <c r="G209" s="2"/>
      <c r="H209" s="2"/>
      <c r="I209" s="2"/>
      <c r="J209" s="7"/>
      <c r="K209" s="3"/>
      <c r="L209" s="3"/>
    </row>
    <row r="210" spans="6:12" s="1" customFormat="1" ht="26.25" customHeight="1" x14ac:dyDescent="0.15">
      <c r="F210" s="2"/>
      <c r="G210" s="2"/>
      <c r="H210" s="2"/>
      <c r="I210" s="2"/>
      <c r="J210" s="7"/>
      <c r="K210" s="3"/>
      <c r="L210" s="3"/>
    </row>
    <row r="211" spans="6:12" s="1" customFormat="1" ht="26.25" customHeight="1" x14ac:dyDescent="0.15">
      <c r="F211" s="2"/>
      <c r="G211" s="2"/>
      <c r="H211" s="2"/>
      <c r="I211" s="2"/>
      <c r="J211" s="7"/>
      <c r="K211" s="3"/>
      <c r="L211" s="3"/>
    </row>
    <row r="212" spans="6:12" s="1" customFormat="1" ht="26.25" customHeight="1" x14ac:dyDescent="0.15">
      <c r="F212" s="2"/>
      <c r="G212" s="2"/>
      <c r="H212" s="2"/>
      <c r="I212" s="2"/>
      <c r="J212" s="7"/>
      <c r="K212" s="3"/>
      <c r="L212" s="3"/>
    </row>
    <row r="213" spans="6:12" s="1" customFormat="1" ht="26.25" customHeight="1" x14ac:dyDescent="0.15">
      <c r="F213" s="2"/>
      <c r="G213" s="2"/>
      <c r="H213" s="2"/>
      <c r="I213" s="2"/>
      <c r="J213" s="7"/>
      <c r="K213" s="3"/>
      <c r="L213" s="3"/>
    </row>
    <row r="214" spans="6:12" s="1" customFormat="1" ht="26.25" customHeight="1" x14ac:dyDescent="0.15">
      <c r="F214" s="2"/>
      <c r="G214" s="2"/>
      <c r="H214" s="2"/>
      <c r="I214" s="2"/>
      <c r="J214" s="7"/>
      <c r="K214" s="3"/>
      <c r="L214" s="3"/>
    </row>
    <row r="215" spans="6:12" s="1" customFormat="1" ht="26.25" customHeight="1" x14ac:dyDescent="0.15">
      <c r="F215" s="2"/>
      <c r="G215" s="2"/>
      <c r="H215" s="2"/>
      <c r="I215" s="2"/>
      <c r="J215" s="7"/>
      <c r="K215" s="3"/>
      <c r="L215" s="3"/>
    </row>
    <row r="216" spans="6:12" s="1" customFormat="1" ht="26.25" customHeight="1" x14ac:dyDescent="0.15">
      <c r="F216" s="2"/>
      <c r="G216" s="2"/>
      <c r="H216" s="2"/>
      <c r="I216" s="2"/>
      <c r="J216" s="7"/>
      <c r="K216" s="3"/>
      <c r="L216" s="3"/>
    </row>
    <row r="217" spans="6:12" s="1" customFormat="1" ht="26.25" customHeight="1" x14ac:dyDescent="0.15">
      <c r="F217" s="2"/>
      <c r="G217" s="2"/>
      <c r="H217" s="2"/>
      <c r="I217" s="2"/>
      <c r="J217" s="7"/>
      <c r="K217" s="3"/>
      <c r="L217" s="3"/>
    </row>
    <row r="218" spans="6:12" s="1" customFormat="1" ht="26.25" customHeight="1" x14ac:dyDescent="0.15">
      <c r="F218" s="2"/>
      <c r="G218" s="2"/>
      <c r="H218" s="2"/>
      <c r="I218" s="2"/>
      <c r="J218" s="7"/>
      <c r="K218" s="3"/>
      <c r="L218" s="3"/>
    </row>
    <row r="219" spans="6:12" s="1" customFormat="1" ht="26.25" customHeight="1" x14ac:dyDescent="0.15">
      <c r="F219" s="2"/>
      <c r="G219" s="2"/>
      <c r="H219" s="2"/>
      <c r="I219" s="2"/>
      <c r="J219" s="7"/>
      <c r="K219" s="3"/>
      <c r="L219" s="3"/>
    </row>
    <row r="220" spans="6:12" s="1" customFormat="1" ht="26.25" customHeight="1" x14ac:dyDescent="0.15">
      <c r="F220" s="2"/>
      <c r="G220" s="2"/>
      <c r="H220" s="2"/>
      <c r="I220" s="2"/>
      <c r="J220" s="7"/>
      <c r="K220" s="3"/>
      <c r="L220" s="3"/>
    </row>
    <row r="221" spans="6:12" s="1" customFormat="1" ht="26.25" customHeight="1" x14ac:dyDescent="0.15">
      <c r="F221" s="2"/>
      <c r="G221" s="2"/>
      <c r="H221" s="2"/>
      <c r="I221" s="2"/>
      <c r="J221" s="7"/>
      <c r="K221" s="3"/>
      <c r="L221" s="3"/>
    </row>
    <row r="222" spans="6:12" s="1" customFormat="1" ht="26.25" customHeight="1" x14ac:dyDescent="0.15">
      <c r="F222" s="2"/>
      <c r="G222" s="2"/>
      <c r="H222" s="2"/>
      <c r="I222" s="2"/>
      <c r="J222" s="7"/>
      <c r="K222" s="3"/>
      <c r="L222" s="3"/>
    </row>
    <row r="223" spans="6:12" s="1" customFormat="1" ht="26.25" customHeight="1" x14ac:dyDescent="0.15">
      <c r="F223" s="2"/>
      <c r="G223" s="2"/>
      <c r="H223" s="2"/>
      <c r="I223" s="2"/>
      <c r="J223" s="7"/>
      <c r="K223" s="3"/>
      <c r="L223" s="3"/>
    </row>
    <row r="224" spans="6:12" s="1" customFormat="1" ht="26.25" customHeight="1" x14ac:dyDescent="0.15">
      <c r="F224" s="2"/>
      <c r="G224" s="2"/>
      <c r="H224" s="2"/>
      <c r="I224" s="2"/>
      <c r="J224" s="7"/>
      <c r="K224" s="3"/>
      <c r="L224" s="3"/>
    </row>
    <row r="225" spans="6:12" s="1" customFormat="1" ht="26.25" customHeight="1" x14ac:dyDescent="0.15">
      <c r="F225" s="2"/>
      <c r="G225" s="2"/>
      <c r="H225" s="2"/>
      <c r="I225" s="2"/>
      <c r="J225" s="7"/>
      <c r="K225" s="3"/>
      <c r="L225" s="3"/>
    </row>
    <row r="226" spans="6:12" s="1" customFormat="1" ht="26.25" customHeight="1" x14ac:dyDescent="0.15">
      <c r="F226" s="2"/>
      <c r="G226" s="2"/>
      <c r="H226" s="2"/>
      <c r="I226" s="2"/>
      <c r="J226" s="7"/>
      <c r="K226" s="3"/>
      <c r="L226" s="3"/>
    </row>
    <row r="227" spans="6:12" s="1" customFormat="1" ht="26.25" customHeight="1" x14ac:dyDescent="0.15">
      <c r="F227" s="2"/>
      <c r="G227" s="2"/>
      <c r="H227" s="2"/>
      <c r="I227" s="2"/>
      <c r="J227" s="7"/>
      <c r="K227" s="3"/>
      <c r="L227" s="3"/>
    </row>
    <row r="228" spans="6:12" s="1" customFormat="1" ht="26.25" customHeight="1" x14ac:dyDescent="0.15">
      <c r="F228" s="2"/>
      <c r="G228" s="2"/>
      <c r="H228" s="2"/>
      <c r="I228" s="2"/>
      <c r="J228" s="7"/>
      <c r="K228" s="3"/>
      <c r="L228" s="3"/>
    </row>
    <row r="229" spans="6:12" s="1" customFormat="1" ht="26.25" customHeight="1" x14ac:dyDescent="0.15">
      <c r="F229" s="2"/>
      <c r="G229" s="2"/>
      <c r="H229" s="2"/>
      <c r="I229" s="2"/>
      <c r="J229" s="7"/>
      <c r="K229" s="3"/>
      <c r="L229" s="3"/>
    </row>
    <row r="230" spans="6:12" s="1" customFormat="1" ht="26.25" customHeight="1" x14ac:dyDescent="0.15">
      <c r="F230" s="2"/>
      <c r="G230" s="2"/>
      <c r="H230" s="2"/>
      <c r="I230" s="2"/>
      <c r="J230" s="7"/>
      <c r="K230" s="3"/>
      <c r="L230" s="3"/>
    </row>
    <row r="231" spans="6:12" s="1" customFormat="1" ht="26.25" customHeight="1" x14ac:dyDescent="0.15">
      <c r="F231" s="2"/>
      <c r="G231" s="2"/>
      <c r="H231" s="2"/>
      <c r="I231" s="2"/>
      <c r="J231" s="7"/>
      <c r="K231" s="3"/>
      <c r="L231" s="3"/>
    </row>
    <row r="232" spans="6:12" s="1" customFormat="1" ht="26.25" customHeight="1" x14ac:dyDescent="0.15">
      <c r="F232" s="2"/>
      <c r="G232" s="2"/>
      <c r="H232" s="2"/>
      <c r="I232" s="2"/>
      <c r="J232" s="7"/>
      <c r="K232" s="3"/>
      <c r="L232" s="3"/>
    </row>
    <row r="233" spans="6:12" s="1" customFormat="1" ht="26.25" customHeight="1" x14ac:dyDescent="0.15">
      <c r="F233" s="2"/>
      <c r="G233" s="2"/>
      <c r="H233" s="2"/>
      <c r="I233" s="2"/>
      <c r="J233" s="7"/>
      <c r="K233" s="3"/>
      <c r="L233" s="3"/>
    </row>
    <row r="234" spans="6:12" s="1" customFormat="1" ht="26.25" customHeight="1" x14ac:dyDescent="0.15">
      <c r="F234" s="2"/>
      <c r="G234" s="2"/>
      <c r="H234" s="2"/>
      <c r="I234" s="2"/>
      <c r="J234" s="7"/>
      <c r="K234" s="3"/>
      <c r="L234" s="3"/>
    </row>
    <row r="235" spans="6:12" s="1" customFormat="1" ht="26.25" customHeight="1" x14ac:dyDescent="0.15">
      <c r="F235" s="2"/>
      <c r="G235" s="2"/>
      <c r="H235" s="2"/>
      <c r="I235" s="2"/>
      <c r="J235" s="7"/>
      <c r="K235" s="3"/>
      <c r="L235" s="3"/>
    </row>
    <row r="236" spans="6:12" s="1" customFormat="1" ht="26.25" customHeight="1" x14ac:dyDescent="0.15">
      <c r="F236" s="2"/>
      <c r="G236" s="2"/>
      <c r="H236" s="2"/>
      <c r="I236" s="2"/>
      <c r="J236" s="7"/>
      <c r="K236" s="3"/>
      <c r="L236" s="3"/>
    </row>
    <row r="237" spans="6:12" s="1" customFormat="1" ht="26.25" customHeight="1" x14ac:dyDescent="0.15">
      <c r="F237" s="2"/>
      <c r="G237" s="2"/>
      <c r="H237" s="2"/>
      <c r="I237" s="2"/>
      <c r="J237" s="7"/>
      <c r="K237" s="3"/>
      <c r="L237" s="3"/>
    </row>
    <row r="238" spans="6:12" s="1" customFormat="1" ht="26.25" customHeight="1" x14ac:dyDescent="0.15">
      <c r="F238" s="2"/>
      <c r="G238" s="2"/>
      <c r="H238" s="2"/>
      <c r="I238" s="2"/>
      <c r="J238" s="7"/>
      <c r="K238" s="3"/>
      <c r="L238" s="3"/>
    </row>
    <row r="239" spans="6:12" s="1" customFormat="1" ht="26.25" customHeight="1" x14ac:dyDescent="0.15">
      <c r="F239" s="2"/>
      <c r="G239" s="2"/>
      <c r="H239" s="2"/>
      <c r="I239" s="2"/>
      <c r="J239" s="7"/>
      <c r="K239" s="3"/>
      <c r="L239" s="3"/>
    </row>
    <row r="240" spans="6:12" s="1" customFormat="1" ht="26.25" customHeight="1" x14ac:dyDescent="0.15">
      <c r="F240" s="2"/>
      <c r="G240" s="2"/>
      <c r="H240" s="2"/>
      <c r="I240" s="2"/>
      <c r="J240" s="7"/>
      <c r="K240" s="3"/>
      <c r="L240" s="3"/>
    </row>
  </sheetData>
  <mergeCells count="14">
    <mergeCell ref="B7:B28"/>
    <mergeCell ref="L7:L21"/>
    <mergeCell ref="L22:L25"/>
    <mergeCell ref="L26:L28"/>
    <mergeCell ref="B29:B50"/>
    <mergeCell ref="A51:E51"/>
    <mergeCell ref="A2:L2"/>
    <mergeCell ref="A3:I3"/>
    <mergeCell ref="A5:A6"/>
    <mergeCell ref="B5:B6"/>
    <mergeCell ref="D5:E5"/>
    <mergeCell ref="F5:I5"/>
    <mergeCell ref="J5:J6"/>
    <mergeCell ref="K5:L6"/>
  </mergeCells>
  <phoneticPr fontId="4" type="noConversion"/>
  <pageMargins left="0.70763888888888904" right="0.70763888888888904" top="0.74791666666666701" bottom="0.74791666666666701" header="0.31388888888888899" footer="0.31388888888888899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椒江2018年</vt:lpstr>
      <vt:lpstr>Sheet1</vt:lpstr>
      <vt:lpstr>Sheet2</vt:lpstr>
      <vt:lpstr>Sheet3</vt:lpstr>
      <vt:lpstr>椒江2018年!Print_Area</vt:lpstr>
      <vt:lpstr>椒江2018年!Print_Titles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2019-10-15T08:16:08Z</dcterms:modified>
</cp:coreProperties>
</file>